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5.8" sheetId="1" r:id="rId1"/>
  </sheets>
  <definedNames>
    <definedName name="_xlnm._FilterDatabase" localSheetId="0" hidden="1">'2025.8'!$A$2:$S$11</definedName>
  </definedNames>
  <calcPr calcId="144525"/>
</workbook>
</file>

<file path=xl/sharedStrings.xml><?xml version="1.0" encoding="utf-8"?>
<sst xmlns="http://schemas.openxmlformats.org/spreadsheetml/2006/main" count="74" uniqueCount="39">
  <si>
    <t>2025年8月文化演职人员补贴、养老、失业、医保、工伤保险缴费情况表</t>
  </si>
  <si>
    <t>序号</t>
  </si>
  <si>
    <t>姓名</t>
  </si>
  <si>
    <t>身份证号</t>
  </si>
  <si>
    <t>养老保险
（月/人）</t>
  </si>
  <si>
    <t>养老保险
月份</t>
  </si>
  <si>
    <t>养老保险
合计</t>
  </si>
  <si>
    <t>月基本
补贴</t>
  </si>
  <si>
    <t>补贴发
放月份</t>
  </si>
  <si>
    <t>补贴
合计</t>
  </si>
  <si>
    <t>失业保险
（/月/人）</t>
  </si>
  <si>
    <t>失业保险月份</t>
  </si>
  <si>
    <t>失业保险费合计</t>
  </si>
  <si>
    <t>工伤保险（月/人）</t>
  </si>
  <si>
    <t>工伤保险月份</t>
  </si>
  <si>
    <t>工伤保险
合计</t>
  </si>
  <si>
    <t>劳务费</t>
  </si>
  <si>
    <t>职工医保</t>
  </si>
  <si>
    <t>合计</t>
  </si>
  <si>
    <t>备注</t>
  </si>
  <si>
    <t>侯媛媛</t>
  </si>
  <si>
    <t>612727********0045</t>
  </si>
  <si>
    <t>8月</t>
  </si>
  <si>
    <t>康欣</t>
  </si>
  <si>
    <t>610826********642X</t>
  </si>
  <si>
    <t>郝震</t>
  </si>
  <si>
    <t>612727********211X</t>
  </si>
  <si>
    <t>孙洁</t>
  </si>
  <si>
    <t>610826********0026</t>
  </si>
  <si>
    <t>任芙蓉</t>
  </si>
  <si>
    <t>612727********6726</t>
  </si>
  <si>
    <t>武淼</t>
  </si>
  <si>
    <t>612724********1225</t>
  </si>
  <si>
    <t>郝心愿</t>
  </si>
  <si>
    <t>612727********7124</t>
  </si>
  <si>
    <t>李加伟</t>
  </si>
  <si>
    <t>612727********4513</t>
  </si>
  <si>
    <t>朱雄伟</t>
  </si>
  <si>
    <t>612727********7130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</si>
</sst>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8"/>
      <name val="华文行楷"/>
      <charset val="134"/>
    </font>
    <font>
      <b/>
      <sz val="9"/>
      <name val="华文行楷"/>
      <charset val="134"/>
    </font>
    <font>
      <sz val="9"/>
      <name val="华文仿宋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pane ySplit="2" topLeftCell="A3" activePane="bottomLeft" state="frozen"/>
      <selection/>
      <selection pane="bottomLeft" activeCell="F6" sqref="F6"/>
    </sheetView>
  </sheetViews>
  <sheetFormatPr defaultColWidth="9" defaultRowHeight="27.75" customHeight="1"/>
  <cols>
    <col min="1" max="1" width="6.875" style="4" customWidth="1"/>
    <col min="2" max="2" width="8" style="5" customWidth="1"/>
    <col min="3" max="3" width="19.5" style="4" customWidth="1"/>
    <col min="4" max="4" width="7.625" style="6" customWidth="1"/>
    <col min="5" max="5" width="7.375" style="6" customWidth="1"/>
    <col min="6" max="6" width="8.25" style="6" customWidth="1"/>
    <col min="7" max="7" width="5.88333333333333" style="7" customWidth="1"/>
    <col min="8" max="8" width="8.375" style="4" customWidth="1"/>
    <col min="9" max="9" width="5.875" style="7" customWidth="1"/>
    <col min="10" max="10" width="7.775" style="6" customWidth="1"/>
    <col min="11" max="11" width="7.625" style="4" customWidth="1"/>
    <col min="12" max="12" width="7.875" style="6" customWidth="1"/>
    <col min="13" max="13" width="7.5" style="6" customWidth="1"/>
    <col min="14" max="14" width="7.75" style="6" customWidth="1"/>
    <col min="15" max="17" width="7.625" style="6" customWidth="1"/>
    <col min="18" max="18" width="9.125" style="6" customWidth="1"/>
    <col min="19" max="19" width="10.375" style="1" customWidth="1"/>
    <col min="20" max="16384" width="9" style="4"/>
  </cols>
  <sheetData>
    <row r="1" s="1" customFormat="1" ht="39" customHeight="1" spans="1:19">
      <c r="A1" s="8" t="s">
        <v>0</v>
      </c>
      <c r="B1" s="9"/>
      <c r="C1" s="8"/>
      <c r="D1" s="10"/>
      <c r="E1" s="10"/>
      <c r="F1" s="10"/>
      <c r="G1" s="11"/>
      <c r="H1" s="8"/>
      <c r="I1" s="11"/>
      <c r="J1" s="10"/>
      <c r="K1" s="8"/>
      <c r="L1" s="10"/>
      <c r="M1" s="10"/>
      <c r="N1" s="10"/>
      <c r="O1" s="10"/>
      <c r="P1" s="10"/>
      <c r="Q1" s="10"/>
      <c r="R1" s="10"/>
      <c r="S1" s="8"/>
    </row>
    <row r="2" s="2" customFormat="1" ht="42" customHeight="1" spans="1:19">
      <c r="A2" s="12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2" t="s">
        <v>8</v>
      </c>
      <c r="I2" s="15" t="s">
        <v>9</v>
      </c>
      <c r="J2" s="14" t="s">
        <v>10</v>
      </c>
      <c r="K2" s="12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2" t="s">
        <v>19</v>
      </c>
    </row>
    <row r="3" s="3" customFormat="1" ht="20" customHeight="1" spans="1:19">
      <c r="A3" s="12">
        <v>1</v>
      </c>
      <c r="B3" s="16" t="s">
        <v>20</v>
      </c>
      <c r="C3" s="17" t="s">
        <v>21</v>
      </c>
      <c r="D3" s="18">
        <f>4559*0.24</f>
        <v>1094.16</v>
      </c>
      <c r="E3" s="19" t="s">
        <v>22</v>
      </c>
      <c r="F3" s="18">
        <f>D3*1</f>
        <v>1094.16</v>
      </c>
      <c r="G3" s="20">
        <v>1850</v>
      </c>
      <c r="H3" s="19" t="s">
        <v>22</v>
      </c>
      <c r="I3" s="20">
        <f>G3*1</f>
        <v>1850</v>
      </c>
      <c r="J3" s="18">
        <v>45.59</v>
      </c>
      <c r="K3" s="19" t="s">
        <v>22</v>
      </c>
      <c r="L3" s="18">
        <f>J3*1</f>
        <v>45.59</v>
      </c>
      <c r="M3" s="18">
        <v>9.12</v>
      </c>
      <c r="N3" s="19" t="s">
        <v>22</v>
      </c>
      <c r="O3" s="18">
        <f>M3</f>
        <v>9.12</v>
      </c>
      <c r="P3" s="18">
        <v>50</v>
      </c>
      <c r="Q3" s="18">
        <v>0</v>
      </c>
      <c r="R3" s="18">
        <f>F3+I3+L3+O3+P3+Q3</f>
        <v>3048.87</v>
      </c>
      <c r="S3" s="21"/>
    </row>
    <row r="4" s="3" customFormat="1" ht="20" customHeight="1" spans="1:19">
      <c r="A4" s="12">
        <v>2</v>
      </c>
      <c r="B4" s="16" t="s">
        <v>23</v>
      </c>
      <c r="C4" s="17" t="s">
        <v>24</v>
      </c>
      <c r="D4" s="18">
        <f>4559*0.24</f>
        <v>1094.16</v>
      </c>
      <c r="E4" s="19" t="s">
        <v>22</v>
      </c>
      <c r="F4" s="18">
        <f>D4*1</f>
        <v>1094.16</v>
      </c>
      <c r="G4" s="20">
        <v>1850</v>
      </c>
      <c r="H4" s="19" t="s">
        <v>22</v>
      </c>
      <c r="I4" s="20">
        <f>G4*1</f>
        <v>1850</v>
      </c>
      <c r="J4" s="18">
        <v>45.59</v>
      </c>
      <c r="K4" s="19" t="s">
        <v>22</v>
      </c>
      <c r="L4" s="18">
        <f>J4*1</f>
        <v>45.59</v>
      </c>
      <c r="M4" s="18">
        <v>9.12</v>
      </c>
      <c r="N4" s="19" t="s">
        <v>22</v>
      </c>
      <c r="O4" s="18">
        <f t="shared" ref="O4:O11" si="0">M4</f>
        <v>9.12</v>
      </c>
      <c r="P4" s="18">
        <v>50</v>
      </c>
      <c r="Q4" s="18">
        <v>0</v>
      </c>
      <c r="R4" s="18">
        <f t="shared" ref="R4:R11" si="1">F4+I4+L4+O4+P4+Q4</f>
        <v>3048.87</v>
      </c>
      <c r="S4" s="21"/>
    </row>
    <row r="5" s="3" customFormat="1" ht="20" customHeight="1" spans="1:19">
      <c r="A5" s="12">
        <v>3</v>
      </c>
      <c r="B5" s="16" t="s">
        <v>25</v>
      </c>
      <c r="C5" s="17" t="s">
        <v>26</v>
      </c>
      <c r="D5" s="18">
        <f>4559*0.24</f>
        <v>1094.16</v>
      </c>
      <c r="E5" s="19" t="s">
        <v>22</v>
      </c>
      <c r="F5" s="18">
        <f>D5*1</f>
        <v>1094.16</v>
      </c>
      <c r="G5" s="20">
        <v>1850</v>
      </c>
      <c r="H5" s="19" t="s">
        <v>22</v>
      </c>
      <c r="I5" s="20">
        <f>G5*1</f>
        <v>1850</v>
      </c>
      <c r="J5" s="18">
        <v>45.59</v>
      </c>
      <c r="K5" s="19" t="s">
        <v>22</v>
      </c>
      <c r="L5" s="18">
        <f>J5*1</f>
        <v>45.59</v>
      </c>
      <c r="M5" s="18">
        <v>9.12</v>
      </c>
      <c r="N5" s="19" t="s">
        <v>22</v>
      </c>
      <c r="O5" s="18">
        <f t="shared" si="0"/>
        <v>9.12</v>
      </c>
      <c r="P5" s="18">
        <v>50</v>
      </c>
      <c r="Q5" s="18">
        <v>0</v>
      </c>
      <c r="R5" s="18">
        <f t="shared" si="1"/>
        <v>3048.87</v>
      </c>
      <c r="S5" s="21"/>
    </row>
    <row r="6" s="3" customFormat="1" ht="20" customHeight="1" spans="1:19">
      <c r="A6" s="12">
        <v>4</v>
      </c>
      <c r="B6" s="16" t="s">
        <v>27</v>
      </c>
      <c r="C6" s="17" t="s">
        <v>28</v>
      </c>
      <c r="D6" s="18">
        <f t="shared" ref="D6:D11" si="2">4559*0.24</f>
        <v>1094.16</v>
      </c>
      <c r="E6" s="19" t="s">
        <v>22</v>
      </c>
      <c r="F6" s="18">
        <f t="shared" ref="F6:F11" si="3">D6*1</f>
        <v>1094.16</v>
      </c>
      <c r="G6" s="20">
        <v>1850</v>
      </c>
      <c r="H6" s="19" t="s">
        <v>22</v>
      </c>
      <c r="I6" s="20">
        <f t="shared" ref="I6:I11" si="4">G6*1</f>
        <v>1850</v>
      </c>
      <c r="J6" s="18">
        <v>45.59</v>
      </c>
      <c r="K6" s="19" t="s">
        <v>22</v>
      </c>
      <c r="L6" s="18">
        <f t="shared" ref="L6:L11" si="5">J6*1</f>
        <v>45.59</v>
      </c>
      <c r="M6" s="18">
        <v>9.12</v>
      </c>
      <c r="N6" s="19" t="s">
        <v>22</v>
      </c>
      <c r="O6" s="18">
        <f t="shared" si="0"/>
        <v>9.12</v>
      </c>
      <c r="P6" s="18">
        <v>50</v>
      </c>
      <c r="Q6" s="18">
        <v>0</v>
      </c>
      <c r="R6" s="18">
        <f t="shared" si="1"/>
        <v>3048.87</v>
      </c>
      <c r="S6" s="21"/>
    </row>
    <row r="7" s="3" customFormat="1" ht="20" customHeight="1" spans="1:19">
      <c r="A7" s="12">
        <v>5</v>
      </c>
      <c r="B7" s="16" t="s">
        <v>29</v>
      </c>
      <c r="C7" s="17" t="s">
        <v>30</v>
      </c>
      <c r="D7" s="18">
        <f t="shared" si="2"/>
        <v>1094.16</v>
      </c>
      <c r="E7" s="19" t="s">
        <v>22</v>
      </c>
      <c r="F7" s="18">
        <f t="shared" si="3"/>
        <v>1094.16</v>
      </c>
      <c r="G7" s="20">
        <v>1850</v>
      </c>
      <c r="H7" s="19" t="s">
        <v>22</v>
      </c>
      <c r="I7" s="20">
        <f t="shared" si="4"/>
        <v>1850</v>
      </c>
      <c r="J7" s="18">
        <v>45.59</v>
      </c>
      <c r="K7" s="19" t="s">
        <v>22</v>
      </c>
      <c r="L7" s="18">
        <f t="shared" si="5"/>
        <v>45.59</v>
      </c>
      <c r="M7" s="18">
        <v>9.12</v>
      </c>
      <c r="N7" s="19" t="s">
        <v>22</v>
      </c>
      <c r="O7" s="18">
        <f t="shared" si="0"/>
        <v>9.12</v>
      </c>
      <c r="P7" s="18">
        <v>50</v>
      </c>
      <c r="Q7" s="18">
        <v>0</v>
      </c>
      <c r="R7" s="18">
        <f t="shared" si="1"/>
        <v>3048.87</v>
      </c>
      <c r="S7" s="21"/>
    </row>
    <row r="8" s="3" customFormat="1" ht="20" customHeight="1" spans="1:19">
      <c r="A8" s="12">
        <v>6</v>
      </c>
      <c r="B8" s="16" t="s">
        <v>31</v>
      </c>
      <c r="C8" s="17" t="s">
        <v>32</v>
      </c>
      <c r="D8" s="18">
        <f t="shared" si="2"/>
        <v>1094.16</v>
      </c>
      <c r="E8" s="19" t="s">
        <v>22</v>
      </c>
      <c r="F8" s="18">
        <f t="shared" si="3"/>
        <v>1094.16</v>
      </c>
      <c r="G8" s="20">
        <v>1850</v>
      </c>
      <c r="H8" s="19" t="s">
        <v>22</v>
      </c>
      <c r="I8" s="20">
        <f t="shared" si="4"/>
        <v>1850</v>
      </c>
      <c r="J8" s="18">
        <v>45.59</v>
      </c>
      <c r="K8" s="19" t="s">
        <v>22</v>
      </c>
      <c r="L8" s="18">
        <f t="shared" si="5"/>
        <v>45.59</v>
      </c>
      <c r="M8" s="18">
        <v>9.12</v>
      </c>
      <c r="N8" s="19" t="s">
        <v>22</v>
      </c>
      <c r="O8" s="18">
        <f t="shared" si="0"/>
        <v>9.12</v>
      </c>
      <c r="P8" s="18">
        <v>50</v>
      </c>
      <c r="Q8" s="18">
        <v>0</v>
      </c>
      <c r="R8" s="18">
        <f t="shared" si="1"/>
        <v>3048.87</v>
      </c>
      <c r="S8" s="21"/>
    </row>
    <row r="9" s="3" customFormat="1" ht="20" customHeight="1" spans="1:19">
      <c r="A9" s="12">
        <v>7</v>
      </c>
      <c r="B9" s="16" t="s">
        <v>33</v>
      </c>
      <c r="C9" s="17" t="s">
        <v>34</v>
      </c>
      <c r="D9" s="18">
        <f t="shared" si="2"/>
        <v>1094.16</v>
      </c>
      <c r="E9" s="19" t="s">
        <v>22</v>
      </c>
      <c r="F9" s="18">
        <f t="shared" si="3"/>
        <v>1094.16</v>
      </c>
      <c r="G9" s="20">
        <v>1850</v>
      </c>
      <c r="H9" s="19" t="s">
        <v>22</v>
      </c>
      <c r="I9" s="20">
        <f t="shared" si="4"/>
        <v>1850</v>
      </c>
      <c r="J9" s="18">
        <v>45.59</v>
      </c>
      <c r="K9" s="19" t="s">
        <v>22</v>
      </c>
      <c r="L9" s="18">
        <f t="shared" si="5"/>
        <v>45.59</v>
      </c>
      <c r="M9" s="18">
        <v>9.12</v>
      </c>
      <c r="N9" s="19" t="s">
        <v>22</v>
      </c>
      <c r="O9" s="18">
        <f t="shared" si="0"/>
        <v>9.12</v>
      </c>
      <c r="P9" s="18">
        <v>50</v>
      </c>
      <c r="Q9" s="18">
        <v>0</v>
      </c>
      <c r="R9" s="18">
        <f t="shared" si="1"/>
        <v>3048.87</v>
      </c>
      <c r="S9" s="21"/>
    </row>
    <row r="10" s="3" customFormat="1" ht="20" customHeight="1" spans="1:19">
      <c r="A10" s="12">
        <v>8</v>
      </c>
      <c r="B10" s="16" t="s">
        <v>35</v>
      </c>
      <c r="C10" s="17" t="s">
        <v>36</v>
      </c>
      <c r="D10" s="18">
        <f t="shared" si="2"/>
        <v>1094.16</v>
      </c>
      <c r="E10" s="19" t="s">
        <v>22</v>
      </c>
      <c r="F10" s="18">
        <f t="shared" si="3"/>
        <v>1094.16</v>
      </c>
      <c r="G10" s="20">
        <v>2000</v>
      </c>
      <c r="H10" s="19" t="s">
        <v>22</v>
      </c>
      <c r="I10" s="20">
        <f t="shared" si="4"/>
        <v>2000</v>
      </c>
      <c r="J10" s="18">
        <v>45.59</v>
      </c>
      <c r="K10" s="19" t="s">
        <v>22</v>
      </c>
      <c r="L10" s="18">
        <f t="shared" si="5"/>
        <v>45.59</v>
      </c>
      <c r="M10" s="18">
        <v>9.12</v>
      </c>
      <c r="N10" s="19" t="s">
        <v>22</v>
      </c>
      <c r="O10" s="18">
        <f t="shared" si="0"/>
        <v>9.12</v>
      </c>
      <c r="P10" s="18">
        <v>50</v>
      </c>
      <c r="Q10" s="18">
        <f>(263+83.59)*1</f>
        <v>346.59</v>
      </c>
      <c r="R10" s="18">
        <f t="shared" si="1"/>
        <v>3545.46</v>
      </c>
      <c r="S10" s="21"/>
    </row>
    <row r="11" s="3" customFormat="1" ht="20" customHeight="1" spans="1:19">
      <c r="A11" s="12">
        <v>9</v>
      </c>
      <c r="B11" s="16" t="s">
        <v>37</v>
      </c>
      <c r="C11" s="17" t="s">
        <v>38</v>
      </c>
      <c r="D11" s="18">
        <f t="shared" si="2"/>
        <v>1094.16</v>
      </c>
      <c r="E11" s="19" t="s">
        <v>22</v>
      </c>
      <c r="F11" s="18">
        <f t="shared" si="3"/>
        <v>1094.16</v>
      </c>
      <c r="G11" s="20">
        <v>2000</v>
      </c>
      <c r="H11" s="19" t="s">
        <v>22</v>
      </c>
      <c r="I11" s="20">
        <f t="shared" si="4"/>
        <v>2000</v>
      </c>
      <c r="J11" s="18">
        <v>45.59</v>
      </c>
      <c r="K11" s="19" t="s">
        <v>22</v>
      </c>
      <c r="L11" s="18">
        <f t="shared" si="5"/>
        <v>45.59</v>
      </c>
      <c r="M11" s="18">
        <v>9.12</v>
      </c>
      <c r="N11" s="19" t="s">
        <v>22</v>
      </c>
      <c r="O11" s="18">
        <f t="shared" si="0"/>
        <v>9.12</v>
      </c>
      <c r="P11" s="18">
        <v>50</v>
      </c>
      <c r="Q11" s="18">
        <f>(263+83.59)*1</f>
        <v>346.59</v>
      </c>
      <c r="R11" s="18">
        <f t="shared" si="1"/>
        <v>3545.46</v>
      </c>
      <c r="S11" s="21"/>
    </row>
  </sheetData>
  <autoFilter ref="A2:S11">
    <extLst/>
  </autoFilter>
  <mergeCells count="1">
    <mergeCell ref="A1:S1"/>
  </mergeCells>
  <printOptions horizontalCentered="1"/>
  <pageMargins left="0.196527777777778" right="0.196527777777778" top="0.393055555555556" bottom="0.393055555555556" header="0.354166666666667" footer="0.156944444444444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2021-10-11T11:17:00Z</dcterms:created>
  <dcterms:modified xsi:type="dcterms:W3CDTF">2025-08-27T08:44:27Z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8B38800AEC724D3AB18BFA93EC3C69CE</vt:lpwstr>
  </property>
  <property fmtid="{D5CDD505-2E9C-101B-9397-08002B2CF9AE}" pid="3" name="KSOProductBuildVer">
    <vt:lpwstr>2052-11.1.0.14309</vt:lpwstr>
  </property>
</Properties>
</file>