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附表1" sheetId="5" r:id="rId1"/>
    <sheet name="项目明细表" sheetId="4" r:id="rId2"/>
  </sheets>
  <definedNames>
    <definedName name="_xlnm._FilterDatabase" localSheetId="1" hidden="1">项目明细表!$A$5:$U$333</definedName>
    <definedName name="_xlnm.Print_Titles" localSheetId="1">项目明细表!$2:$5</definedName>
    <definedName name="_xlnm.Print_Titles" localSheetId="0">附表1!$2:$4</definedName>
  </definedNames>
  <calcPr calcId="144525"/>
</workbook>
</file>

<file path=xl/sharedStrings.xml><?xml version="1.0" encoding="utf-8"?>
<sst xmlns="http://schemas.openxmlformats.org/spreadsheetml/2006/main" count="4097" uniqueCount="1700">
  <si>
    <t>附表1</t>
  </si>
  <si>
    <t>绥德县2022年度统筹整合财政涉农资金明细表</t>
  </si>
  <si>
    <t>序号</t>
  </si>
  <si>
    <t>财政资金名称</t>
  </si>
  <si>
    <t>脱贫县县预计收到整合资金规模
（万元)</t>
  </si>
  <si>
    <t>计划整合资金规模（万元）</t>
  </si>
  <si>
    <t>备注</t>
  </si>
  <si>
    <t>年初数</t>
  </si>
  <si>
    <t>调整数
（年中+补充）</t>
  </si>
  <si>
    <t>一、</t>
  </si>
  <si>
    <t>中央小计</t>
  </si>
  <si>
    <t>中央财政衔接推进乡村振兴补助资金（原中央财政专项扶贫资金）</t>
  </si>
  <si>
    <t>水利发展资金</t>
  </si>
  <si>
    <t>农业生产发展资金</t>
  </si>
  <si>
    <t>林业改革发展资金（不含森林资源管护和相关试点资金）</t>
  </si>
  <si>
    <t>农田建设补助资金</t>
  </si>
  <si>
    <t>农村综合改革转移支付</t>
  </si>
  <si>
    <t>林业草原生态保护恢复资金（草原生态修复治理补助部分）</t>
  </si>
  <si>
    <t>农村环境整治资金</t>
  </si>
  <si>
    <t>车辆购置税收入补助地方用于一般公路建设项目资金（支持农村公路部分）</t>
  </si>
  <si>
    <t>农村危房改造补助资金</t>
  </si>
  <si>
    <t>中央专项彩票公益金支持欠发达革命老区乡村振兴资金（原中央专项彩票公益金支持扶贫资金）</t>
  </si>
  <si>
    <t>常规产粮大县奖励资金</t>
  </si>
  <si>
    <t>生猪（牛羊）调出大县奖励资金（省级统筹部分）</t>
  </si>
  <si>
    <t>农业资源及生态保护补助资金（对农民的直接补贴除外）</t>
  </si>
  <si>
    <t>旅游发展基金</t>
  </si>
  <si>
    <t>中央预算内投资用于“三农”建设部分（不包括国家水网骨干工程、水安全保障工程、气象基础设施、农村电网巩固提升工程、生态保护和修复方面的支出）</t>
  </si>
  <si>
    <t>二、</t>
  </si>
  <si>
    <t>省级小计</t>
  </si>
  <si>
    <t>衔接推进乡村振兴补助资金（原省级财政专项扶贫资金）</t>
  </si>
  <si>
    <t>农业专项资金（农业公共及服务保障、渔业绿色发展、农业灾害防控救助、农机安全免费管理、耕地地力保护补贴除外）</t>
  </si>
  <si>
    <t>林业改革发展专项资金（森林乡村建设、林业产业发展、林下经济发展、林业科技推广部分）</t>
  </si>
  <si>
    <t>粮食专项资金（仅限于省级产粮大县奖励资金）</t>
  </si>
  <si>
    <t>水利发展专项资金（用于重点水利工程建设、水利前期工作、防汛抗旱补助资金除外）</t>
  </si>
  <si>
    <t>生态环境专项资金（仅限于用于农村环境整治部分）</t>
  </si>
  <si>
    <t>三、</t>
  </si>
  <si>
    <t>市级小计</t>
  </si>
  <si>
    <t>衔接推进乡村振兴补助资金（原市级财政专项扶贫资金）</t>
  </si>
  <si>
    <t>四、</t>
  </si>
  <si>
    <t>县级小计</t>
  </si>
  <si>
    <t>衔接推进乡村振兴补助资金（原县级级财政专项扶贫资金）</t>
  </si>
  <si>
    <t>五、</t>
  </si>
  <si>
    <t>四级合计</t>
  </si>
  <si>
    <t>附件2：</t>
  </si>
  <si>
    <t>绥德县2022年度统筹整合财政涉农资金项目明细表</t>
  </si>
  <si>
    <t>项目
名称</t>
  </si>
  <si>
    <t>实施
地点</t>
  </si>
  <si>
    <t>项目库编号</t>
  </si>
  <si>
    <t xml:space="preserve">建设内容                            </t>
  </si>
  <si>
    <t>建设
期限</t>
  </si>
  <si>
    <t>预期效益</t>
  </si>
  <si>
    <t>资金投入（万元）</t>
  </si>
  <si>
    <t>项目
实施
单位</t>
  </si>
  <si>
    <t>财政资金
支持环节</t>
  </si>
  <si>
    <t>项目类别</t>
  </si>
  <si>
    <t>合计</t>
  </si>
  <si>
    <t>财政资金（万元）</t>
  </si>
  <si>
    <t>其他资金
（万元）</t>
  </si>
  <si>
    <t>小计</t>
  </si>
  <si>
    <t>中央</t>
  </si>
  <si>
    <t>省级</t>
  </si>
  <si>
    <t>市级</t>
  </si>
  <si>
    <t>县级</t>
  </si>
  <si>
    <t xml:space="preserve"> 田庄镇所有村到户产业种植业项目</t>
  </si>
  <si>
    <t>田庄镇</t>
  </si>
  <si>
    <t>5700001248095170</t>
  </si>
  <si>
    <t>粮食和经济作物。脱贫户种植薯类每亩补贴 300 元，脱贫户种植小杂粮，每亩补贴 100 元；脱贫户种植油料作物每亩补贴 100 元；脱贫户种植其他粮食和经济作物 1 亩补助 100 元，脱贫户种植中药材每亩补贴 300 元，脱贫户栽培食用菌每个菌棒补贴 3 元；最高补助 5000 元。到户产业补助300户,小杂粮5200亩，其他粮食经济作物1200亩，其他600亩。</t>
  </si>
  <si>
    <t>2022年03月-2022年12月</t>
  </si>
  <si>
    <t>鼓励农户发展种植业，带动全镇脱贫户、低收入户910人年增收，通过鼓励发展，人均预计年增收1200元</t>
  </si>
  <si>
    <t>田庄镇人民政府</t>
  </si>
  <si>
    <t>对个户发展到户产业进行补助</t>
  </si>
  <si>
    <t>产业发展类</t>
  </si>
  <si>
    <t>乡村振兴局</t>
  </si>
  <si>
    <t>种植业</t>
  </si>
  <si>
    <t xml:space="preserve">  田庄镇所有村到户产业养殖产项目</t>
  </si>
  <si>
    <t>5700001248101820</t>
  </si>
  <si>
    <t>养殖类，脱贫户养羊每只补助 300 元，脱贫户养猪每只补助 400 元，脱贫户养牛、驴等大型家畜每只补助 2000 元，养兔每 只补助 5 元（5 只以下不补），脱贫户养家禽每只补助 8 元（5 只 以下不补），脱贫户养蜂每箱补助 100 元，脱贫户养蚕每张补助 蚕种及药剂等费用 200 元；最高补助 5000 元。该项目到户产业补助约325户,其中羊142户、牛35户，家禽89户，猪59户。通过验收后，统一通过一卡通发放补助。</t>
  </si>
  <si>
    <t>鼓励脱贫户、低收入户发展种植业，带动全镇脱贫户、低收入户900人年增收，通过鼓励发展，人均预计年增收1200元</t>
  </si>
  <si>
    <t>养殖业</t>
  </si>
  <si>
    <t xml:space="preserve">  崔家湾镇所有村种植业到户产业项目</t>
  </si>
  <si>
    <t>崔家湾镇</t>
  </si>
  <si>
    <t>5700001248374960</t>
  </si>
  <si>
    <t>鼓励脱贫户、低收入户发展种植业，带动全镇脱贫户、低收入户910人年增收，通过鼓励发展，人均预计年增收1200元</t>
  </si>
  <si>
    <t>崔家湾镇人民政府</t>
  </si>
  <si>
    <t xml:space="preserve">  崔家湾镇所有村养殖业到户产业项目</t>
  </si>
  <si>
    <t>5700001248380317</t>
  </si>
  <si>
    <t xml:space="preserve">  薛家峁镇所有村种植业到户产业项目</t>
  </si>
  <si>
    <t>薛家峁镇</t>
  </si>
  <si>
    <t>5700001248494890</t>
  </si>
  <si>
    <t>鼓励脱贫户、低收入户发展种植业，带动全镇脱贫户、低收入户1000人年增收，通过鼓励发展，人均预计年增收1200元</t>
  </si>
  <si>
    <t>薛家峁镇人民政府</t>
  </si>
  <si>
    <t xml:space="preserve">  薛家峁镇所有村养殖业到户产业项目</t>
  </si>
  <si>
    <t>5700001248502571</t>
  </si>
  <si>
    <t>鼓励脱贫户、低收入户发展种植业，带动全镇脱贫户、低收入户850人年增收，通过鼓励发展，人均预计年增收1200元</t>
  </si>
  <si>
    <t xml:space="preserve">  艽园便民服务中心所有村种植业到户产业项目</t>
  </si>
  <si>
    <t>艽园便民服务中心</t>
  </si>
  <si>
    <t>5700001249002137</t>
  </si>
  <si>
    <t xml:space="preserve"> 艽园便民服务中心所有村养殖业到户产业项目</t>
  </si>
  <si>
    <t>5700001249016408</t>
  </si>
  <si>
    <t>鼓励脱贫户、低收入户发展种植业，带动全镇脱贫户、低收入户920人年增收，通过鼓励发展，人均预计年增收1200元</t>
  </si>
  <si>
    <t xml:space="preserve">  义合镇所有村种植业到户产业项目</t>
  </si>
  <si>
    <t>义合镇</t>
  </si>
  <si>
    <t>5700001249780123</t>
  </si>
  <si>
    <t>鼓励脱贫户、低收入户发展种植业，带动全镇脱贫户、低收入户970人年增收，通过鼓励发展，人均预计年增收1200元</t>
  </si>
  <si>
    <t>义合镇人民政府</t>
  </si>
  <si>
    <t xml:space="preserve">  义合镇所有村养殖业到户产业项目</t>
  </si>
  <si>
    <t>5700001249785236</t>
  </si>
  <si>
    <t>鼓励脱贫户、低收入户发展种植业，带动全镇脱贫户、低收入户960人年增收，通过鼓励发展，人均预计年增收1200元</t>
  </si>
  <si>
    <t xml:space="preserve">  四十里铺镇所有村种植业到户产业项目</t>
  </si>
  <si>
    <t>四十里铺镇</t>
  </si>
  <si>
    <t>5700001249821600</t>
  </si>
  <si>
    <t>鼓励脱贫户、低收入户发展种植业，带动全镇脱贫户、低收入户1100人年增收，通过鼓励发展，人均预计年增收1200元</t>
  </si>
  <si>
    <t>四十里铺镇人民政府</t>
  </si>
  <si>
    <t xml:space="preserve">  四十里铺镇所有村养殖业到户产业项目</t>
  </si>
  <si>
    <t>5700001249824785</t>
  </si>
  <si>
    <t xml:space="preserve">  吉镇镇所有村种植业到户产业项目</t>
  </si>
  <si>
    <t>吉镇镇</t>
  </si>
  <si>
    <t>5700001249849044</t>
  </si>
  <si>
    <t>鼓励脱贫户、低收入户发展种植业，带动全镇脱贫户、低收入户1025人年增收，通过鼓励发展，人均预计年增收1200元</t>
  </si>
  <si>
    <t>吉镇镇人民政府</t>
  </si>
  <si>
    <t xml:space="preserve">  吉镇镇所有村养殖业到户产业项目</t>
  </si>
  <si>
    <t>5700001249854249</t>
  </si>
  <si>
    <t>鼓励脱贫户、低收入户发展种植业，带动全镇脱贫户、低收入户940人年增收，通过鼓励发展，人均预计年增收1200元</t>
  </si>
  <si>
    <t xml:space="preserve">  薛家河镇所有村种植业到户产业项目</t>
  </si>
  <si>
    <t>薛家河镇</t>
  </si>
  <si>
    <t>5700001249912948</t>
  </si>
  <si>
    <t>鼓励脱贫户、低收入户发展种植业，带动全镇脱贫户、低收入户1070人年增收，通过鼓励发展，人均预计年增收1200元</t>
  </si>
  <si>
    <t>薛家河镇人民政府</t>
  </si>
  <si>
    <t xml:space="preserve">  薛家河镇所有村养殖业到户产业项目</t>
  </si>
  <si>
    <t>5700001249945894</t>
  </si>
  <si>
    <t xml:space="preserve">  白家硷镇所有村种植业到户产业项目</t>
  </si>
  <si>
    <t>白家硷镇</t>
  </si>
  <si>
    <t>5700001249951998</t>
  </si>
  <si>
    <t>鼓励脱贫户、低收入户发展种植业，带动全镇脱贫户、低收入户980人年增收，通过鼓励发展，人均预计年增收1200元</t>
  </si>
  <si>
    <t>白家硷镇人民政府</t>
  </si>
  <si>
    <t xml:space="preserve">  白家硷镇所有村养殖业到户产业项目</t>
  </si>
  <si>
    <t>5700001249961704</t>
  </si>
  <si>
    <t>中角镇所有村到户养殖产业项目</t>
  </si>
  <si>
    <t>中角镇</t>
  </si>
  <si>
    <t>5700001249995379</t>
  </si>
  <si>
    <t>鼓励脱贫户、低收入户发展种植业，带动全镇脱贫户、低收入户1085人年增收，通过鼓励发展，人均预计年增收1200元</t>
  </si>
  <si>
    <t>中角镇人民政府</t>
  </si>
  <si>
    <t>中角镇所有村到户种植产业项目</t>
  </si>
  <si>
    <t>5700001250008134</t>
  </si>
  <si>
    <t xml:space="preserve">  枣林坪镇所有村种植业到户产业项目</t>
  </si>
  <si>
    <t>枣林坪镇</t>
  </si>
  <si>
    <t>5700001250596003</t>
  </si>
  <si>
    <t>鼓励脱贫户、低收入户发展种植业，带动全镇脱贫户、低收入户1050人年增收，通过鼓励发展，人均预计年增收1200元</t>
  </si>
  <si>
    <t>枣林坪镇人民政府</t>
  </si>
  <si>
    <t xml:space="preserve">  枣林坪镇所有村养殖业到户产业项目</t>
  </si>
  <si>
    <t>5700001250638680</t>
  </si>
  <si>
    <t>鼓励脱贫户、低收入户发展种植业，带动全镇脱贫户、低收入户925人年增收，通过鼓励发展，人均预计年增收1200元</t>
  </si>
  <si>
    <t xml:space="preserve">  满堂川镇所有村种植业到户产业项目</t>
  </si>
  <si>
    <t>满堂川镇</t>
  </si>
  <si>
    <t>5700001250646396</t>
  </si>
  <si>
    <t>鼓励脱贫户、低收入户发展种植业，带动全镇脱贫户、低收入户1170人年增收，通过鼓励发展，人均预计年增收1200元</t>
  </si>
  <si>
    <t>满堂川镇人民政府</t>
  </si>
  <si>
    <t xml:space="preserve">  满堂川镇所有村养殖业到户产业项目</t>
  </si>
  <si>
    <t>5700001250659706</t>
  </si>
  <si>
    <t xml:space="preserve">  张家砭镇所有村种植业到户产业项目</t>
  </si>
  <si>
    <t>张家砭镇</t>
  </si>
  <si>
    <t>5700001250684426</t>
  </si>
  <si>
    <t>鼓励脱贫户、低收入户发展种植业，带动全镇脱贫户、低收入户1175人年增收，通过鼓励发展，人均预计年增收1200元</t>
  </si>
  <si>
    <t>张家砭镇人民镇府</t>
  </si>
  <si>
    <t xml:space="preserve">  张家砭镇所有村养殖业到户产业项目</t>
  </si>
  <si>
    <t>5700001251242511</t>
  </si>
  <si>
    <t>鼓励脱贫户、低收入户发展种植业，带动全镇脱贫户、低收入户1040人年增收，通过鼓励发展，人均预计年增收1200元</t>
  </si>
  <si>
    <t>名州镇所有村到户种殖产业</t>
  </si>
  <si>
    <t>名州镇</t>
  </si>
  <si>
    <t>5700001252777887</t>
  </si>
  <si>
    <t>名州镇人民政府</t>
  </si>
  <si>
    <t>名州镇所有村到户养殖产业</t>
  </si>
  <si>
    <t>5700001252779899</t>
  </si>
  <si>
    <t>鼓励脱贫户、低收入户发展种植业，带动全镇脱贫户、低收入户1010人年增收，通过鼓励发展，人均预计年增收1200元</t>
  </si>
  <si>
    <t xml:space="preserve">  石家湾镇所有村种植业到户产业项目</t>
  </si>
  <si>
    <t>石家湾镇</t>
  </si>
  <si>
    <t>5700001253114107</t>
  </si>
  <si>
    <t>石家湾镇人民政府</t>
  </si>
  <si>
    <t xml:space="preserve">  石家湾镇所有村养殖业到户产业项目</t>
  </si>
  <si>
    <t>5700001253136159</t>
  </si>
  <si>
    <t xml:space="preserve">  定仙墕镇所有村种植业到户产业项目</t>
  </si>
  <si>
    <t xml:space="preserve">定仙墕镇 </t>
  </si>
  <si>
    <t>5700001253169822</t>
  </si>
  <si>
    <t>鼓励脱贫户、低收入户发展种植业，带动全镇脱贫户、低收入户1150人年增收，通过鼓励发展，人均预计年增收1200元</t>
  </si>
  <si>
    <t>定仙墕镇人民政府</t>
  </si>
  <si>
    <t xml:space="preserve">  定仙墕镇所有村养殖业到户产业项目</t>
  </si>
  <si>
    <t>5700001253175607</t>
  </si>
  <si>
    <t>白家硷镇香瓜示范项目</t>
  </si>
  <si>
    <t>5700001284826132</t>
  </si>
  <si>
    <t>香瓜提质增效150亩，品种更新、土壤改良、优质肥料等30万元，建设白家硷镇香瓜消费帮扶基地600平米25万元</t>
  </si>
  <si>
    <t>2022年04月-2022年12月</t>
  </si>
  <si>
    <t>带动320户群众发展种植香瓜产业，户均增收3000元</t>
  </si>
  <si>
    <t>示范补助</t>
  </si>
  <si>
    <t>小杂粮增产增收项目</t>
  </si>
  <si>
    <t>中角镇董家山村</t>
  </si>
  <si>
    <t>土壤改良2万亩，购置260吨复合肥，用于小杂粮增产增收</t>
  </si>
  <si>
    <t>提升小杂粮种植面积，带动196户农户增收，带动农户增收约500元</t>
  </si>
  <si>
    <t>农业农村局</t>
  </si>
  <si>
    <t>高粱增产，土壤改良2万亩，购置复合肥、尿素等农用物资</t>
  </si>
  <si>
    <t>农业局</t>
  </si>
  <si>
    <t>玉米增密度提单产示范项目</t>
  </si>
  <si>
    <t>名州、白家硷、中角、四十里铺等镇</t>
  </si>
  <si>
    <t>5700001286476223</t>
  </si>
  <si>
    <t>增加玉米种植主行距，每亩由原来2800株，增加到3500株，建设玉米曾密度示范一万亩，增加玉米亩产量</t>
  </si>
  <si>
    <t>转变生产中存在的密度偏低问题。预计亩增收180元。通过改良品种和种植模式增加农民收入，带动农户350户，户均增收1200元。</t>
  </si>
  <si>
    <t>增加玉米种植主行距，每亩由原来2800株，增加到3500株</t>
  </si>
  <si>
    <t>绥德县新品种高梁种植项目</t>
  </si>
  <si>
    <t>5700001280971047</t>
  </si>
  <si>
    <t>购买高粱种子新品种12000公斤，生物有机肥料1200吨，用于高粱示范基地建设，提高高粱产量</t>
  </si>
  <si>
    <t>确保441户群众收入增加，218户脱贫人口和监测帮扶人口收入超过6000元</t>
  </si>
  <si>
    <t>购买高粱种子新品种12000公斤，生物有机肥料1200吨</t>
  </si>
  <si>
    <t xml:space="preserve">  小额信贷贴息项目</t>
  </si>
  <si>
    <t>全县</t>
  </si>
  <si>
    <t>5700001284011081</t>
  </si>
  <si>
    <t>小额信贷贴息1700户，户均2000元</t>
  </si>
  <si>
    <t>扩大小额信贷覆盖面，预计2022年度贴息1700户、减轻脱贫人口贷款成本，预计户均补助贴息2000元、保障乡村振兴工作持续开展</t>
  </si>
  <si>
    <t>小额信贷贴息</t>
  </si>
  <si>
    <t>小额贷款贴息</t>
  </si>
  <si>
    <t>新型经营主体带动发展项目</t>
  </si>
  <si>
    <t>5700001282324771</t>
  </si>
  <si>
    <t>支持7至8家龙头企业或合作社带动群众发展种植业、养殖业或农副产业加工业</t>
  </si>
  <si>
    <t>通过企业带动，形成示范作用，激发脱贫户内生动力，带动186户农户，22户脱贫户增收</t>
  </si>
  <si>
    <t xml:space="preserve"> 薛家河镇薛家河村鲍家硷至雷家峁园区道路硬化项目</t>
  </si>
  <si>
    <t>薛家河镇薛家河村</t>
  </si>
  <si>
    <t>5700001254024975</t>
  </si>
  <si>
    <t>薛家河村鲍家硷至雷家峁园区道路硬化1600米，宽3.5米，厚0.18米</t>
  </si>
  <si>
    <t>完善产业园区的基础设施配套建设，保障产业园区顺利运行，带动农户324户受益</t>
  </si>
  <si>
    <t>薛家河村鲍家硷至雷家峁园区道路硬化1800米，宽5米，厚0.18米</t>
  </si>
  <si>
    <t>产业园区建设</t>
  </si>
  <si>
    <t xml:space="preserve">  名州镇裴家峁创新园区红薯储存库建设项目</t>
  </si>
  <si>
    <t>名州镇裴家峁村</t>
  </si>
  <si>
    <t>5700001284836901</t>
  </si>
  <si>
    <t>1200吨种薯储存库建设，建设平米800平米，高度15米。</t>
  </si>
  <si>
    <t>完善产业园区的基础设施配套建设，保障产业园区顺利运行，带动1147群众收入增加，328户脱贫人口和监测帮扶人口收入超过6000元</t>
  </si>
  <si>
    <t xml:space="preserve"> 定仙墕镇东山村酸枣园区示范项目</t>
  </si>
  <si>
    <t>定仙墕镇东山村</t>
  </si>
  <si>
    <t>5700001253184709</t>
  </si>
  <si>
    <t>建设酸枣园区200亩，枣树嫁接及酸枣管护，配送浇水管道3000米，统一有机肥及农药管理</t>
  </si>
  <si>
    <t>完善产业园区的基础设施配套建设，保障产业园区顺利运行，带动农户29户受益</t>
  </si>
  <si>
    <t xml:space="preserve"> 白家硷镇和谐村综合产业园区建设项目</t>
  </si>
  <si>
    <t>白家硷镇和谐村</t>
  </si>
  <si>
    <t>5700001292513814</t>
  </si>
  <si>
    <t>河堤建设1公里，道路建设1公里，大棚改造10座，土壤回填40亩</t>
  </si>
  <si>
    <t>通过对园区进行新建、维修等，方便农户出行，便于农产品的销售，增加收入约3000元，预计160户受益</t>
  </si>
  <si>
    <t xml:space="preserve"> 中角镇刘家川村粮食规模化种植基地产业道路建设项目</t>
  </si>
  <si>
    <t>中角镇刘家川村</t>
  </si>
  <si>
    <t>5700001280973168</t>
  </si>
  <si>
    <t>粮食规模化种植基地产业道路建设1.7公里，宽3.5米，厚0.18米</t>
  </si>
  <si>
    <t>完善产业园区的基础设施配套建设，保障产业园区顺利运行，带动农户109户受益</t>
  </si>
  <si>
    <t>粮食规模化种植基地产业道路建设2公里，宽4米，厚0.18米</t>
  </si>
  <si>
    <t xml:space="preserve">  满堂川镇寺坪中心村产业道路硬化项目</t>
  </si>
  <si>
    <t>满堂川镇寺坪中心村</t>
  </si>
  <si>
    <t>5700001252896297</t>
  </si>
  <si>
    <t>核桃产业区道路硬化2.4公里，宽4米，厚0.18米</t>
  </si>
  <si>
    <t>完善产业基础设施建设，带动287户农户105脱贫户增收</t>
  </si>
  <si>
    <t xml:space="preserve">  张家砭镇郝家桥村产业道路硬化项目</t>
  </si>
  <si>
    <t>张家砭镇郝家桥村</t>
  </si>
  <si>
    <t>5700001250577350</t>
  </si>
  <si>
    <t>饲料加工厂产业道路硬化1.6公里，宽4米，厚0.18米</t>
  </si>
  <si>
    <t>完善产业基础设施建设，带动233户农户98脱贫户增收</t>
  </si>
  <si>
    <t xml:space="preserve"> 中角镇延家川村大棚基地产业道路硬化项目</t>
  </si>
  <si>
    <t>中角镇延家川村</t>
  </si>
  <si>
    <t>5700001280976163</t>
  </si>
  <si>
    <t>大棚产业园区道路硬化800米，均宽3.5米，厚0.18米</t>
  </si>
  <si>
    <t>完善产业基础设施建设，带动村集体经济增收，78户农户受益</t>
  </si>
  <si>
    <t>大棚产业园区道路硬化1公里宽3.5米厚0.18米</t>
  </si>
  <si>
    <t xml:space="preserve"> 薛家峁镇钟家圪崂村养殖场道路硬化项目</t>
  </si>
  <si>
    <t>薛家峁镇钟家圪崂村</t>
  </si>
  <si>
    <t>5700001248598781</t>
  </si>
  <si>
    <t>养猪场道路硬化800米宽3米厚0.15米</t>
  </si>
  <si>
    <t>完善产业基础设施建设，带动村156户46户脱贫户发展养殖业</t>
  </si>
  <si>
    <t xml:space="preserve"> 四十里铺镇马兴庄村养殖场道路硬化项目</t>
  </si>
  <si>
    <t>四十里铺镇马兴庄村</t>
  </si>
  <si>
    <t>5700001250372369</t>
  </si>
  <si>
    <t>养牛场道路硬化150米，宽5.5米，厚0.18米，厂地硬化700平米，厚0.18米</t>
  </si>
  <si>
    <t>完善产业基础设施建设，带动村153户45户脱贫户发展养殖业</t>
  </si>
  <si>
    <t>养牛场道路硬化700米，宽4.5米，厚0.18米</t>
  </si>
  <si>
    <t xml:space="preserve"> 崔家湾镇红薯产业补助项目</t>
  </si>
  <si>
    <t>5700001248416956</t>
  </si>
  <si>
    <t>红薯育苗补助，每亩补助7.5万元，共补助48亩，降低脱贫户、低收入户使用苗木成本。</t>
  </si>
  <si>
    <t>通过培育优质种苗，带动红薯产业发展，预计带动1000户增收</t>
  </si>
  <si>
    <t>红薯育苗补助，每亩补助7.5万元，共补助52亩</t>
  </si>
  <si>
    <t>红薯产业发展</t>
  </si>
  <si>
    <t xml:space="preserve">  崔家湾镇苏家岩村红薯育苗大棚建设续建项目</t>
  </si>
  <si>
    <t>崔家湾镇苏家岩村</t>
  </si>
  <si>
    <t>5700001286493857</t>
  </si>
  <si>
    <t>红薯育苗大棚建设13座及配套灌溉管道2400米、电线安装200米，道路建设300米、排水沟450米等</t>
  </si>
  <si>
    <t>通过建设红薯基地，培育优质种苗，带动红薯产业发展，预计带动1000户增收</t>
  </si>
  <si>
    <t>红薯育苗大棚建设13座及配套灌溉管道2400米、电线安装200米，、道路建设300米、排水沟450米等</t>
  </si>
  <si>
    <t>名州镇裴家峁红薯脱毒基地建设项目</t>
  </si>
  <si>
    <t>5700001281108104</t>
  </si>
  <si>
    <t>红薯种苗种薯培育基地建设，2座大棚内配置移动机床，滴管设施，温控及照明设施，购置脱毒种苗培育等基地建设补助</t>
  </si>
  <si>
    <t xml:space="preserve"> 中角镇刘家川村消费帮扶农副产品加工基地建设项目</t>
  </si>
  <si>
    <t>5700001280972841</t>
  </si>
  <si>
    <t>农副产品加工车间改造提升（与龙头企业入股合作），购置农副产品生产线一条，配备冷链设施等。</t>
  </si>
  <si>
    <t>通过建设乡村振兴示范点，完善配套基础设施、村集体经济产业发展，带动432农户增收，预计户年增收2000元</t>
  </si>
  <si>
    <t>农副产品加工基地建设2500平米，储物间3间</t>
  </si>
  <si>
    <t>壮大村集体经济</t>
  </si>
  <si>
    <t xml:space="preserve">  白家硷镇老庄沟村蔬菜基地建设项目</t>
  </si>
  <si>
    <t>白家硷镇老庄沟村</t>
  </si>
  <si>
    <t>5700001250416467</t>
  </si>
  <si>
    <t>治理蔬菜基地20亩，建设渠道110米。</t>
  </si>
  <si>
    <t>通过建设乡村振兴示范点，完善配套基础设施、村集体经济产业发展，带动52农户增收，预计户年增收2000元</t>
  </si>
  <si>
    <t>治理蔬菜基地20亩，建设渠道110米</t>
  </si>
  <si>
    <t xml:space="preserve"> 张家砭镇郝家桥村村集体经济饲料加工厂项目</t>
  </si>
  <si>
    <t>村集体经济饲料加工厂1座，包括厂房建设1500平米，电力配送1200米，500T水塔一座</t>
  </si>
  <si>
    <t>通过建设乡村振兴示范点，完善配套基础设施、村集体经济产业发展，带动632农户增收，预计户年增收2000元</t>
  </si>
  <si>
    <t>村集体经济饲料加工厂1座，包括厂房1500平米，购置极限设备2台，电力配送200米，水塔一座等</t>
  </si>
  <si>
    <t>四十里铺镇马兴庄村村集体经济500头肉牛育苗基地续建项目</t>
  </si>
  <si>
    <t>5700001249842999</t>
  </si>
  <si>
    <t>村集体经济500头肉牛育苗基地建设占地30亩，建设养殖大棚4个，年计划存栏1000头；</t>
  </si>
  <si>
    <t>通过建设乡村振兴示范点，完善配套基础设施、村集体经济产业发展，带动232农户增收，预计户年增收2000元</t>
  </si>
  <si>
    <t>村集体经济500头肉牛育苗基地建设占地30亩，建设大棚4个，年计划存栏1000头；</t>
  </si>
  <si>
    <t xml:space="preserve"> 义合镇薛家渠村标准化养猪场续建项目</t>
  </si>
  <si>
    <t>义合镇薛家渠村</t>
  </si>
  <si>
    <t>5700001249757522</t>
  </si>
  <si>
    <t>标准化养猪场1座，占地20亩，建设猪舍大棚4个，包括厂房建设及配套设备安装等，年计划存栏猪2000头；</t>
  </si>
  <si>
    <t>通过建设乡村振兴示范点，完善配套基础设施、村集体经济产业发展，带动361农户增收，预计户年增收2000元</t>
  </si>
  <si>
    <t xml:space="preserve"> 田庄镇田庄村新建存栏1000头肉猪养殖基地续建项目</t>
  </si>
  <si>
    <t>田庄镇田庄村</t>
  </si>
  <si>
    <t>5700001248086003</t>
  </si>
  <si>
    <t>新建存栏1000头肉猪养殖基地占地20亩，建设猪舍大棚4个，包括厂房建设及配套设备安装等，年计划存栏猪2000头；配套设施建设</t>
  </si>
  <si>
    <t>通过建设乡村振兴示范点，完善配套基础设施、村集体经济产业发展，带动235农户增收，预计户年增收2000元</t>
  </si>
  <si>
    <t xml:space="preserve"> 白家硷镇杨强沟村大棚配套设施建设项目</t>
  </si>
  <si>
    <t>白家硷镇杨强沟村</t>
  </si>
  <si>
    <t>5700001250041029</t>
  </si>
  <si>
    <t>大棚配套设施建设：购置20座大棚卷帘棉被</t>
  </si>
  <si>
    <t>通过建设乡村振兴示范点，完善配套基础设施、村集体经济产业发展，带动17农户增收，预计户年增收2000元</t>
  </si>
  <si>
    <t xml:space="preserve"> 吉镇镇马家圪坨村村集体经济500头肉牛育苗基地建设项目</t>
  </si>
  <si>
    <t>吉镇镇马家圪坨村</t>
  </si>
  <si>
    <t>5700001287561760</t>
  </si>
  <si>
    <t>村集体经济500头肉牛育苗基地建设占地20亩，建设大棚2个，年计划存栏1000头；</t>
  </si>
  <si>
    <t>通过建设乡村振兴示范点，完善配套基础设施、村集体经济产业发展，带动156农户增收，预计户年增收2000元</t>
  </si>
  <si>
    <t xml:space="preserve">  四十里铺镇崔家圪崂村土地治理项目</t>
  </si>
  <si>
    <t>四十里铺镇崔家圪崂村</t>
  </si>
  <si>
    <t>5700001287725361</t>
  </si>
  <si>
    <t>改造治理土地14亩，发展村集体养殖业</t>
  </si>
  <si>
    <t>通过建设乡村振兴示范点，完善配套基础设施、村集体经济产业发展，带动75农户增收，预计户年增收2000元</t>
  </si>
  <si>
    <t xml:space="preserve"> 白家硷镇高家渠村大棚维修改造提升项目</t>
  </si>
  <si>
    <t>白家硷镇高家渠村</t>
  </si>
  <si>
    <t>5700001250467962</t>
  </si>
  <si>
    <t>果蔬大棚维修改造提升100座</t>
  </si>
  <si>
    <t>通过建设乡村振兴示范点，完善配套基础设施、村集体经济产业发展，带动175农户增收，预计户年增收2000元</t>
  </si>
  <si>
    <t>大棚维修改造提升100座</t>
  </si>
  <si>
    <t>白家硷镇马家砭村大棚保温</t>
  </si>
  <si>
    <t>白家硷镇马家砭村</t>
  </si>
  <si>
    <t>5700001249975571</t>
  </si>
  <si>
    <t>101座大棚墙体棉被保温</t>
  </si>
  <si>
    <t>通过建设乡村振兴示范点，完善配套基础设施、村集体经济产业发展，带动48农户增收，预计户年增收2000元</t>
  </si>
  <si>
    <t>101座墙体棉被保温</t>
  </si>
  <si>
    <t xml:space="preserve"> 张家砭镇郝家桥村湖羊厂建设项目</t>
  </si>
  <si>
    <t>5700001250605385</t>
  </si>
  <si>
    <t>湖羊场12个标准厂房建设补助资金</t>
  </si>
  <si>
    <t>通过对标准厂房进行补助，完善湖羊产业发展，发展本地特色产业，壮大村集体经济，年产值约10万元</t>
  </si>
  <si>
    <t>湖羊厂道路建设600,米，宽4米，厚0.18米，电力配送150米等</t>
  </si>
  <si>
    <t xml:space="preserve"> 张家砭镇郝家桥村乡村振兴村集体经济饲料加工厂产业建设项目</t>
  </si>
  <si>
    <t>饲料加工厂道路建设加固加宽1公里，宽5米，厚0.18米</t>
  </si>
  <si>
    <t>对村集体经济饲料厂进行道路建设，完善产业配套基础设施，带动村集体发展，道路建成后，对饲料厂的加工、销售等带来很大效益。</t>
  </si>
  <si>
    <t xml:space="preserve"> 义合镇胡家沟村集体经济大棚建设项目</t>
  </si>
  <si>
    <t>义合镇胡家沟村</t>
  </si>
  <si>
    <t>5700001281044360</t>
  </si>
  <si>
    <t>村集体大棚香菇棒补助24万元，道路硬化1.5公里，宽3.5米，厚0.18米</t>
  </si>
  <si>
    <t>完善基础设施，巩固脱贫攻坚成果，预计82户受益</t>
  </si>
  <si>
    <t>薛家峁镇红薯基地产业项目</t>
  </si>
  <si>
    <t>薛家峁镇薛家峁村</t>
  </si>
  <si>
    <t>150亩红薯示范种植，每亩补助2000元</t>
  </si>
  <si>
    <t>带动145群众收入增加，64户脱贫人口和监测帮扶人口收入超过6000元</t>
  </si>
  <si>
    <t>枣林坪镇红枣示范种植项目</t>
  </si>
  <si>
    <t>红枣示范种植管护100米，统一肥料、修建、管护、灌溉等</t>
  </si>
  <si>
    <t>带动300户群众种植红枣产业，户均增收500元</t>
  </si>
  <si>
    <t>红枣产业发展</t>
  </si>
  <si>
    <t>薛家河镇雷家峁村山地苹果产业配套设施项目</t>
  </si>
  <si>
    <t>薛家河镇雷家峁村</t>
  </si>
  <si>
    <t>5700001294655639</t>
  </si>
  <si>
    <t>苹果基地购置变压器一台，电力配送1000米</t>
  </si>
  <si>
    <t>通过完善产业基础设施，进行电力输送，方便果园灌溉、管理，预计带动当地农户95户受益</t>
  </si>
  <si>
    <t>电力配送</t>
  </si>
  <si>
    <t>产业配套基础设施</t>
  </si>
  <si>
    <t xml:space="preserve">  白家硷镇宋家沟村核桃产业区道路硬化项目</t>
  </si>
  <si>
    <t>白家硷镇宋家沟村</t>
  </si>
  <si>
    <t>5700001250481494</t>
  </si>
  <si>
    <t>核桃产业区道路硬化3.5公里，宽3.5米。厚0.18米</t>
  </si>
  <si>
    <t>该项目位于核桃产业区，项目实施后，方便周边农户对核桃进行管理、运输、营销，预计带动农户335户受益</t>
  </si>
  <si>
    <t>生产道路硬化1公里，宽3.5米，厚0.18米</t>
  </si>
  <si>
    <t>基础设施类</t>
  </si>
  <si>
    <t>四十里铺镇后街村农业产业园区高位水池及供水管线工程项目</t>
  </si>
  <si>
    <t>四十里铺镇后街村</t>
  </si>
  <si>
    <t>5700001294627100</t>
  </si>
  <si>
    <t>农业产业园区新建500立方米高位水池一座，供水管网1600米</t>
  </si>
  <si>
    <t>通过对农业园区新建蓄水池，方便对农业园区进行灌溉，带动210户农户受益</t>
  </si>
  <si>
    <t xml:space="preserve"> 乡村振兴局</t>
  </si>
  <si>
    <t xml:space="preserve">绥德通惠渠灌区节水配套改造项目 </t>
  </si>
  <si>
    <t>名州镇、白家硷镇、薛家峁镇、崔家湾镇等4镇25村</t>
  </si>
  <si>
    <t>5700000887422177</t>
  </si>
  <si>
    <t>改造衬砌干渠19.34km，改造衬砌支渠22.91km，改造各类渠系建筑物143座，新建量水堰11座，建操作间3处。 </t>
  </si>
  <si>
    <t>通过对渠道的改造，方便白家硷镇、薛家峁镇香瓜农业园区、崔家湾镇红薯农业园区灌溉，同时方便沿线群众对农田进行灌溉，预计带动周边农户2100户受益</t>
  </si>
  <si>
    <t>水利局</t>
  </si>
  <si>
    <t xml:space="preserve"> 艽园便民服务中心赵家坬村乡村振兴生态示范村建设项目</t>
  </si>
  <si>
    <t>艽园便民服务中心赵家坬村</t>
  </si>
  <si>
    <t>5700001284013435</t>
  </si>
  <si>
    <t>一、特色经济林培育：投资196万元。建设特色经济林106亩，栽植鲜食杏、西梅、鸡心果、海红果、山楂、红树莓等6000株；建设木本油料基地126亩，栽植文冠果13975株；拓宽农民增收渠道。在现有中幼林山地苹果基地，试验林下种植香料植物泽蒙、地椒301亩；种植射干、秦艽等中药材72亩。加强现代农业示范区建设，针对2800多亩山地苹果，进行整形修剪、无公害防治等栽培管理，提高山地苹果的产量和品质。二、村集体采摘园种植经济作物：投资15万元。栽植山荞麦、金银花、山楂、红树莓等3600株。三、村内栽植经济作物：投资184万元。为打造美丽乡村，在村内充分利用空闲地见缝插针，栽植经济作物樱桃、米脂红桃、西梅、欧洲小叶椴、紫叶稠李等树种4500株，增加当地农民收入。</t>
  </si>
  <si>
    <t>2022年01月-2024年12月</t>
  </si>
  <si>
    <t>工程建成后将形成“空气清新、环境优美、生态良好、产业兴旺、人居和谐”的良好局面，不仅改善了村庄环境，提升了景观质量，增加了森林植被，推动了绿色发展，同时带动周边200人就业，其中带动脱贫人口40人，人均预计增加劳动收入3750元。为广大群众和游客提供了休闲、旅游、度假、锻炼的场所，同时增强了人们的爱绿、护绿意识，爱护树木、保护环境的自觉性，提高了全社会对林业的关注。增加旅游收入200万元，带动村集体增收50万元。</t>
  </si>
  <si>
    <t>林业局</t>
  </si>
  <si>
    <t>栽植特色经济作物</t>
  </si>
  <si>
    <t>林草基地建设</t>
  </si>
  <si>
    <t xml:space="preserve"> 枣林坪镇西河驿村乡村振兴生态示范村建设项目</t>
  </si>
  <si>
    <t>枣林坪镇西河驿村</t>
  </si>
  <si>
    <t>5700001280976447</t>
  </si>
  <si>
    <t>一、特色产业培育：投资111万元。建设特色经济林105亩，栽植花椒、山楂、金银花等10108株；建设木本油料基地22亩，栽植元宝枫794株，拓宽农民增收渠道；在山体缓坡稀疏枣林下，种植325亩紫花苜蓿，通过乡土特色种植，促进林草牧融合发展，增加农民收入。二、生态经济融合：投资254万元。在村域山体栽植山杏、山桃等经济作物510亩，山杏、山桃种仁可以为农民带来一定收入。三、红枣产业扶持：投资30万元。对村内1337亩枣林进行全面栽培管理，重点对滩地215亩红枣林进行塑形嫁接改良，提高红枣产量和品质。</t>
  </si>
  <si>
    <t>工程建成后将形成“空气清新、环境优美、生态良好、产业兴旺、人居和谐”的良好局面，不仅改善了村庄环境，提升了景观质量，增加了森林植被，推动了绿色发展，同时带动周边150人就业，其中带动脱贫人口50人，人均预计增加劳动收入5250元。通过红枣低产园改造，提高基层及农户经济林建设技术水平，使传统粗放分散经营向集约规模化经营型转变，辐射带动区域经济林产业健康发展，预计每户红枣种植户增加收入500元。带动旅游收入150万元，带动村集体收入40万元。</t>
  </si>
  <si>
    <t xml:space="preserve"> 枣林坪镇、定仙墕镇等七镇红枣林生态管护项目</t>
  </si>
  <si>
    <t>枣林坪镇、定仙墕镇、四十里铺镇、义合镇、崔家湾镇、中角镇、田庄镇7个乡镇</t>
  </si>
  <si>
    <t>5700001285714955</t>
  </si>
  <si>
    <t>总管护面积70000亩，每亩投资50元，总投资350万元。实施地点为：枣林坪镇枣林坪村、永和村、永盛村、金水湾村、前阳山村、后阳山等；定仙焉镇河底村、界首村、枣花山村、王家山村等；四十铺镇三十寨村、元宝湾村、麻地沟村等；义合镇应牛沟村、田家后山村等；崔家湾镇海则湾村、王赵家洼村、马李家湾村等；中角镇前坪村、后坪村、孙家洼村等；田庄镇燕峪沟村。日常管理：中耕除草每年不少于4次，松土3次、施有机肥、浇水、挂沾虫板、树干涂白等日常管理，补充树体养分，促进树体生长和果实发育，做好病虫害防治工作，达到提质增效效果。</t>
  </si>
  <si>
    <t xml:space="preserve"> 通过加强红枣日常管理，增加优质良种红枣基地；提高基层及农户经济林建设技术水平，使传统粗放分散经营向集约规模化经营型转变，辐射带动区域经济林产业健康发展，预计每亩增加优质红枣产量10-20公斤，产值50-100元；提高绥德县森林覆盖率，进一步促进当地生态环境的改善。预计带动1000名脱贫群众，每人增加收入200-300元，带动村集体收入10万元。</t>
  </si>
  <si>
    <t>总管护面积70000亩，每亩投资50元，总投资350万元。</t>
  </si>
  <si>
    <t>义合路家洼村山地苹果基地“四位一体滴灌”集雨补灌项目</t>
  </si>
  <si>
    <t>义合镇路家洼村</t>
  </si>
  <si>
    <t>5700001280969655</t>
  </si>
  <si>
    <t>四位一体滴灌268亩、1个160立方蓄水池，1个360方蓄水池，光优提水等工程</t>
  </si>
  <si>
    <t>通过节水项目的实施，减少劳力，节少施肥量，增加农民收入，增加粮食产量，解决当地农民粮食供给，确保市场需求，使更多的农民衣食无忧，巩固脱贫，带动农户280户，户均增收1000元。</t>
  </si>
  <si>
    <t>苹果产业发展</t>
  </si>
  <si>
    <t>薛家峁薛家峁村红薯种植基地漫灌改滴灌技术产业配套项目</t>
  </si>
  <si>
    <t>5700001280986155</t>
  </si>
  <si>
    <t>建设规模170亩,水源工程、配电工程、田间管网工程、出水栓、施肥过滤装置等总投资33.48万元，</t>
  </si>
  <si>
    <t>通过节水项目的实施，减少劳力，节少施肥量，增加农民收入，增加粮食产量，解决当地农民粮食供给，确保市场需求，使更多的农民衣食无忧，巩固脱贫，带动农户80户，户均增收1000元。</t>
  </si>
  <si>
    <t>崔家湾镇苏家岩红薯种植基地漫灌改滴灌技术产业配套项目项目</t>
  </si>
  <si>
    <t>5700001280973465</t>
  </si>
  <si>
    <t>建设规模90亩,、配电工程、田间管网工程、出水栓、施肥过滤装置等</t>
  </si>
  <si>
    <t>通过节水项目的实施，减少劳力，节少施肥量，增加农民收入，增加粮食产量，解决当地农民粮食供给，确保市场需求，使更多的农民衣食无忧，巩固脱贫，带动农户98户，户均增收1200元。</t>
  </si>
  <si>
    <t>崔家湾镇雷家硷红薯种植漫灌改滴灌技术项目</t>
  </si>
  <si>
    <t>崔家湾村</t>
  </si>
  <si>
    <t>5700001281039294</t>
  </si>
  <si>
    <t>建设规模400亩,配电工程、田间管网工程、出水栓、施肥过滤装置等</t>
  </si>
  <si>
    <t>通通过节水项目的实施，减少劳力，节少施肥量，增加农民收入，增加粮食产量，解决当地农民粮食供给，确保市场需求，使更多的农民衣食无忧，巩固脱贫，带动农户128户，户均增收1200元。</t>
  </si>
  <si>
    <t>名州镇裴家峁山地苹果“四位一体滴灌”集雨补灌项目</t>
  </si>
  <si>
    <t>5700001282010156</t>
  </si>
  <si>
    <t>四位一体滴灌394亩，田间管网15000米，四位一体滴灌，施肥及过滤装置1台</t>
  </si>
  <si>
    <t>通过节水项目的实施，减少劳力，节少施肥量，增加农民收入，增加粮食产量，解决当地农民粮食供给，确保市场需求，使更多的农民衣食无忧，巩固脱贫，完善配套设施带动农户增收98户，户均增收1000元。</t>
  </si>
  <si>
    <t xml:space="preserve">四位一体滴灌394亩，田间管网15000米，四位一体滴灌，施肥及过滤装置1台
</t>
  </si>
  <si>
    <t xml:space="preserve"> 艽园便民服务中心赵家坬村山地苹果基地“四位一体滴灌”集雨补灌项目</t>
  </si>
  <si>
    <t>艽园便民服务中心赵家坬</t>
  </si>
  <si>
    <t>5700001281039479</t>
  </si>
  <si>
    <t>四位一体滴灌1040亩、田间管网1500米，施肥及过滤装置1台，蓄水池3个补灌</t>
  </si>
  <si>
    <t>通过节水项目的实施，减少劳力，节少施肥量，增加农民收入，增加粮食产量，解决当地农民粮食供给，确保市场需求，使更多的农民衣食无忧，巩固脱贫，带动农户298户，户均增收1200元。</t>
  </si>
  <si>
    <t>旱作节水农业</t>
  </si>
  <si>
    <t>中角镇中角村山地小杂粮基地“四位一体滴灌”集雨补灌项目</t>
  </si>
  <si>
    <t>中角镇中角村</t>
  </si>
  <si>
    <t>5700001281143481</t>
  </si>
  <si>
    <t xml:space="preserve">四位一体滴灌357亩、田间管网1500米，施肥及过滤装置1台
</t>
  </si>
  <si>
    <t>通过节水项目的实施，减少劳力，节少施肥量，增加农民收入，增加粮食产量，解决当地农民粮食供给，确保市场需求，使更多的农民衣食无忧，巩固脱贫，完善配套设施带动.带农农户增收176户，户均增收1200元。</t>
  </si>
  <si>
    <t>中角镇董家山山地小杂粮基地“四位一体滴灌”集雨补灌项目</t>
  </si>
  <si>
    <t>5700001281039629</t>
  </si>
  <si>
    <t>四位一体滴灌316亩、蓄水池工程3231m³、田间管网1500米，光伏水泵一套。</t>
  </si>
  <si>
    <t>通过节水项目的实施，减少劳力，节少施肥量，增加农民收入，增加粮食产量，解决当地农民粮食供给，确保市场需求，使更多的农民衣食无忧，巩固脱贫，完善配套设施带动农户增收230户，户均增收1200元。</t>
  </si>
  <si>
    <t xml:space="preserve">四位一体滴灌316亩、蓄水池工程3231m³、田间管网1500米，光伏水泵一套。
</t>
  </si>
  <si>
    <t>名州镇李家梁山地苹果基地“四位一体滴灌”集雨补灌项目</t>
  </si>
  <si>
    <t>名州镇李家梁村</t>
  </si>
  <si>
    <t>5700001280969124</t>
  </si>
  <si>
    <t xml:space="preserve">四位一体滴灌500亩，田间管网1300米
</t>
  </si>
  <si>
    <t>通过节水项目的实施，减少劳力，节少施肥量，增加农民收入，增加粮食产量，解决当地农民粮食供给，确保市场需求，使更多的农民衣食无忧，巩固脱贫，完善配套设施带动农户增收98户，户均增收1200元。</t>
  </si>
  <si>
    <t xml:space="preserve"> 艽园便民服务中心石家沟村山地苹果地基“四位一体滴灌”集雨补灌项目</t>
  </si>
  <si>
    <t xml:space="preserve"> 艽园便民服务中心石家沟村</t>
  </si>
  <si>
    <t>5700001280985904</t>
  </si>
  <si>
    <t>四位一体滴灌1394亩，田间管网2600米</t>
  </si>
  <si>
    <t>通过节水项目的实施，减少劳力，节少施肥量，增加农民收入，增加粮食产量，解决当地农民粮食供给，确保市场需求，使更多的农民衣食无忧，巩固脱贫，完善配套设施带动农户增收209户，户均增收1200元。</t>
  </si>
  <si>
    <t>张家砭镇郝家桥村玉皇山旱作节水项目</t>
  </si>
  <si>
    <t>5700001280985996</t>
  </si>
  <si>
    <t>蓄水池1座，配电房1座、提水工程、田间管道2000米，拦水坝1座</t>
  </si>
  <si>
    <t>通过节水项目的实施，减少劳力，节少施肥量，增加农民收入，增加粮食产量，解决当地农民粮食供给，确保市场需求，使更多的农民衣食无忧，巩固脱贫，完善配套设施带动农户增收15户，户均增收1200元。</t>
  </si>
  <si>
    <t>张家砭镇郝家桥村长梁山旱作节水项目</t>
  </si>
  <si>
    <t>5700001281107479</t>
  </si>
  <si>
    <t>田间管道2800米、配电房1座</t>
  </si>
  <si>
    <t>张家砭镇郝家桥村高原梁旱作节水项目</t>
  </si>
  <si>
    <t>5700001280969312</t>
  </si>
  <si>
    <t>通过节水项目的实施，减少劳力，节少施肥量，增加农民收入，增加粮食产量，解决当地农民粮食供给，确保市场需求，使更多的农民衣食无忧，巩固脱贫，完善配套设施带动农户增收220户，户均增收1200元。</t>
  </si>
  <si>
    <t>艽园便民服务中心
赵家坬村山地苹果基地“四位一体滴灌”集雨补灌产业配套项目</t>
  </si>
  <si>
    <t>5700001280973241</t>
  </si>
  <si>
    <t>四位一体滴灌800亩、田间管网1500米，施肥及过滤装置1台，蓄水池2个补灌</t>
  </si>
  <si>
    <t>通过节水项目的实施，减少劳力，节少施肥量，增加农民收入，增加粮食产量，解决当地农民粮食供给，确保市场需求，使更多的农民衣食无忧，巩固脱贫，完善配套设施带动农户增收275户，户均增收1200元。</t>
  </si>
  <si>
    <t>薛家河镇薛家河村村山地苹果“四位一体滴灌”集雨补灌项目</t>
  </si>
  <si>
    <t>5700001280969476</t>
  </si>
  <si>
    <t>四位一体滴灌203亩，田间管网2600米</t>
  </si>
  <si>
    <t>通过节水项目的实施，减少劳力，节少施肥量，增加农民收入，增加粮食产量，解决当地农民粮食供给，确保市场需求，使更多的农民衣食无忧，巩固脱贫，完善配套设施带动农户增收78户，户均增收1200元。</t>
  </si>
  <si>
    <t>薛家河镇雷家坪村山地苹果基地“四位一体滴灌”集雨补灌产业配套项目</t>
  </si>
  <si>
    <t>薛家河镇雷家坪村</t>
  </si>
  <si>
    <t>5700001284015173</t>
  </si>
  <si>
    <t xml:space="preserve">四位一体滴灌48亩，田间管网1000米
</t>
  </si>
  <si>
    <t>通过节水项目的实施，减少劳力，节少施肥量，增加农民收入，增加粮食产量，解决当地农民粮食供给，确保市场需求，使更多的农民衣食无忧，巩固脱贫，完善配套设施带动农户增收59户，户均增收1200元。</t>
  </si>
  <si>
    <t>吉镇镇崖马沟山地苹果基地“四位一体滴灌”集雨补灌项目</t>
  </si>
  <si>
    <t>吉镇镇崖马沟村</t>
  </si>
  <si>
    <t>5700001284015267</t>
  </si>
  <si>
    <t xml:space="preserve">四位一体滴灌350亩，田间管网1000米
</t>
  </si>
  <si>
    <t>通过节水项目的实施，减少劳力，节少施肥量，增加农民收入，增加粮食产量，解决当地农民粮食供给，确保市场需求，使更多的农民衣食无忧，巩固脱贫，完善配套设施带动农户增收58户，户均增收1200元。</t>
  </si>
  <si>
    <t>四十里铺镇大沟村山地苹果“四位一体滴灌”集雨补灌产业配套项目</t>
  </si>
  <si>
    <t>四十里铺镇大沟村</t>
  </si>
  <si>
    <t>5700001284015398</t>
  </si>
  <si>
    <t xml:space="preserve">四位一体滴灌715亩，田间管网2300米
</t>
  </si>
  <si>
    <t>通过节水项目的实施，减少劳力，节少施肥量，增加农民收入，增加粮食产量，解决当地农民粮食供给，确保市场需求，使更多的农民衣食无忧，巩固脱贫，完善配套设施带动农户增收69户，户均增收1200元。</t>
  </si>
  <si>
    <t>四十里铺镇大沟村山地苹果基地“四位一体滴灌”集雨补灌产业配套项目</t>
  </si>
  <si>
    <t>四十里铺镇谢家大沟</t>
  </si>
  <si>
    <t>5700001284015524</t>
  </si>
  <si>
    <t xml:space="preserve">四位一体滴灌200亩，田间管网1000米
</t>
  </si>
  <si>
    <t>通过节水项目的实施，减少劳力，节少施肥量，增加农民收入，增加粮食产量，解决当地农民粮食供给，确保市场需求，使更多的农民衣食无忧，巩固脱贫，完善配套设施带动农户增收83户，户均增收1200元。</t>
  </si>
  <si>
    <t>薛家河镇雷家峁村山地苹果基地“四位一体滴灌”集雨补灌产业配套项目</t>
  </si>
  <si>
    <t>5700001284015576</t>
  </si>
  <si>
    <t xml:space="preserve">四位一体滴灌3300亩，田间管网3300米
</t>
  </si>
  <si>
    <t>通过节水项目的实施，减少劳力，节少施肥量，增加农民收入，增加粮食产量，解决当地农民粮食供给，确保市场需求，使更多的农民衣食无忧，巩固脱贫，完善配套设施带动农户增收81户，户均增收1200元。</t>
  </si>
  <si>
    <t>满堂川镇寺坪村山地苹果基地“四位一体滴灌”集雨补灌产业配套项目</t>
  </si>
  <si>
    <t>满堂川镇寺坪村</t>
  </si>
  <si>
    <t>5700001284011642</t>
  </si>
  <si>
    <t>四位一体滴灌914亩，田间管网1300米</t>
  </si>
  <si>
    <t>通过节水项目的实施，减少劳力，节少施肥量，增加农民收入，增加粮食产量，解决当地农民粮食供给，确保市场需求，使更多的农民衣食无忧，巩固脱贫，完善配套设施带动农户增收92户，户均增收1200元。</t>
  </si>
  <si>
    <t>艽园便民服务中心
马连沟村山地苹果基地“四位一体滴灌”集雨补灌产业配套项目</t>
  </si>
  <si>
    <t>艽园便民服务中心马连沟</t>
  </si>
  <si>
    <t>5700001284013920</t>
  </si>
  <si>
    <t>四位一体滴灌2000亩、田间管网2000米，施肥及过滤装置1台，蓄水池3个补灌</t>
  </si>
  <si>
    <t>通过节水项目的实施，减少劳力，节少施肥量，增加农民收入，增加粮食产量，解决当地农民粮食供给，确保市场需求，使更多的农民衣食无忧，巩固脱贫，完善配套设施带动农户增收94户，户均增收1200元。</t>
  </si>
  <si>
    <t>名州镇
李家梁村山地苹果“四位一体滴灌”集雨补灌项目</t>
  </si>
  <si>
    <t>5700001284012301</t>
  </si>
  <si>
    <t xml:space="preserve">四位一体滴灌663亩，田间管网1300米
</t>
  </si>
  <si>
    <t>通过节水项目的实施，减少劳力，节少施肥量，增加农民收入，增加粮食产量，解决当地农民粮食供给，确保市场需求，使更多的农民衣食无忧，巩固脱贫，完善配套设施带动农户增收135户，户均增收1200元。</t>
  </si>
  <si>
    <t>满堂川镇
书窑坪村山地苹果基地“四位一体滴灌”集雨补灌产业配套项目</t>
  </si>
  <si>
    <t>满堂川镇书窑坪村</t>
  </si>
  <si>
    <t>田间灌溉管网铺设1500米，集雨补灌1000亩</t>
  </si>
  <si>
    <t>通过节水项目的实施，减少劳力，节少施肥量，增加农民收入，增加粮食产量，解决当地农民粮食供给，确保市场需求，使更多的农民衣食无忧，巩固脱贫，完善配套设施带动农户增收215户，户均增收600元。</t>
  </si>
  <si>
    <t>艽园沟便民中心艽园沟村、刘家坪村和马连沟村等12个村杂粮基础产业配套项目</t>
  </si>
  <si>
    <t>艽园便民服务中心沟村、刘家坪村、马连沟村、高舍沟村、桑坪则村、三角坪村、蒲家渠村、吴家畔村、王茂庄村、李家寨村、赵家坬村和西雁沟村</t>
  </si>
  <si>
    <t>土壤改良3215亩，盐碱地治理327亩，新打机井2眼，新修蓄水池3座，新修低压管道2114米，新修渠道480米</t>
  </si>
  <si>
    <t>通过完善产业配套基础设施，建成高标准农田，旱涝保收，保证粮食产业，解决粮食供给，从而降低粮食价格，节约农民生活成本，提高生活质量，带动农户325户，户均增收1100元</t>
  </si>
  <si>
    <t>粮食生产发展项目</t>
  </si>
  <si>
    <t>中角镇景家沟村、石窑坪村和董家山村3个村粮食基础产业配套项目</t>
  </si>
  <si>
    <t>中角镇景家沟村、石窑坪村和董家山村</t>
  </si>
  <si>
    <t>土壤改良1672亩，盐碱地治理15亩，新修排洪渠450米，新修田间道路528米，新修集雨窖41座</t>
  </si>
  <si>
    <t>通过完善产业配套基础设施，建成高标准农田，旱涝保收，保证粮食产业，解决粮食供给，从而降低粮食价格，节约农民生活成本，提高生活质量，带动农户265户，户均增收1100元</t>
  </si>
  <si>
    <t>中角镇刘家川村、田家渠村和中角村3个村高标准农田项目储存库</t>
  </si>
  <si>
    <t>中角镇刘家川村、田家渠村和中角村</t>
  </si>
  <si>
    <t>土壤改良4452亩，新修田间道路3282米，新修集雨窖39座</t>
  </si>
  <si>
    <t>通过完善产业配套基础设施，建成高标准农田，旱涝保收，保证粮食产业，解决粮食供给，从而降低粮食价格，节约农民生活成本，提高生活质量，带动农户326户，户均增收1100元</t>
  </si>
  <si>
    <t>四十里铺镇崔家圪崂村杂粮基础产业配套项目</t>
  </si>
  <si>
    <t>土壤改良661亩，，新修蓄水池1座，新修低压管道959米，生产道路1公里，项目设计、上图入库，耕地质量评定203万元</t>
  </si>
  <si>
    <t>中角镇中角村旱作农业技术集成推广项目</t>
  </si>
  <si>
    <t>建设内容主要有选择耐旱作物及品种深翻、增施有机肥、地膜覆盖、抗旱保水剂等600亩</t>
  </si>
  <si>
    <t>通过项目实施，增加耕地产量，带动农户收入，预计带动周边农户321户，户均增收300元</t>
  </si>
  <si>
    <t>中角镇董家山村旱作农业技术集成推广项目</t>
  </si>
  <si>
    <t>建设内容主要有选择耐旱作物及品种深翻、增施有机肥、地膜覆盖、抗旱保水剂等922亩</t>
  </si>
  <si>
    <t>通过项目实施，增加耕地产量，带动农户收入，预计带动周边农户485户，户均增收300元</t>
  </si>
  <si>
    <t>中角镇宽滩村旱作农业技术集成推广项目</t>
  </si>
  <si>
    <t>中角镇宽滩村</t>
  </si>
  <si>
    <t>建设内容主要有选择耐旱作物及品种深翻、增施有机肥、地膜覆盖、抗旱保水剂等528亩</t>
  </si>
  <si>
    <t>通过项目实施，增加耕地产量，带动农户收入，预计带动周边农户428户，户均增收300元</t>
  </si>
  <si>
    <t>中角镇刘家沟村旱作农业技术集成推广项目</t>
  </si>
  <si>
    <t>中角镇刘家沟村</t>
  </si>
  <si>
    <t>建设内容主要有选择耐旱作物及品种深翻、增施有机肥、地膜覆盖、抗旱保水剂等825亩</t>
  </si>
  <si>
    <t>通过项目实施，增加耕地产量，带动农户收入，预计带动周边农户327户，户均增收300元</t>
  </si>
  <si>
    <t>中角镇延家川旱作农业技术集成推广项目</t>
  </si>
  <si>
    <t>建设内容主要有选择耐旱作物及品种深翻、增施有机肥、地膜覆盖、抗旱保水剂等1125亩</t>
  </si>
  <si>
    <t>通过项目实施，增加耕地产量，带动农户收入，预计带动周边农户412户，户均增收300元</t>
  </si>
  <si>
    <t>吉镇镇旱作农业技术集成推广项目</t>
  </si>
  <si>
    <t>吉镇镇瑞宁村</t>
  </si>
  <si>
    <t>建设内容主要有选择耐旱作物及品种深翻、增施有机肥、地膜覆盖、抗旱保水剂等750亩</t>
  </si>
  <si>
    <t>通过项目实施，增加耕地产量，带动农户收入，预计带动周边农户378户，户均增收300元</t>
  </si>
  <si>
    <t>满堂川镇旱作农业技术集成推广项目</t>
  </si>
  <si>
    <t>满堂川镇小窑沟村</t>
  </si>
  <si>
    <t>建设内容主要有选择耐旱作物及品种深翻、增施有机肥、地膜覆盖、抗旱保水剂等250亩</t>
  </si>
  <si>
    <t>通过项目实施，增加耕地产量，带动农户收入，预计带动周边农户121户，户均增收300元</t>
  </si>
  <si>
    <t>绥德县芝麻密香瓜品种提升项目</t>
  </si>
  <si>
    <t>白家硷、薛家峁、中角</t>
  </si>
  <si>
    <t>5700001280966306</t>
  </si>
  <si>
    <t>芝麻密香瓜品质提升210亩，每亩补助3000元</t>
  </si>
  <si>
    <t>确保263户群众收入增加，254户脱贫人口和监测帮扶人口收入超过6000元</t>
  </si>
  <si>
    <t>绥德县瓜果基地示范项目</t>
  </si>
  <si>
    <t>张家砭镇砚池高村</t>
  </si>
  <si>
    <t>5700001281042191</t>
  </si>
  <si>
    <t>150亩瓜果示范种植，每亩补助3000元</t>
  </si>
  <si>
    <t>确保214户群众收入增加，43户脱贫人口和监测帮扶人口收入超过6000元</t>
  </si>
  <si>
    <t>绥德县乡镇苹果产业管护提升项目</t>
  </si>
  <si>
    <t>5700001280972111</t>
  </si>
  <si>
    <t>由新型经营主体实施2万亩苹果产业管护提升补助资金，每亩补助200元</t>
  </si>
  <si>
    <t>通过提升苹果产业管护措施，带动1200户农户增收，农户增收约500元</t>
  </si>
  <si>
    <t>张家砭镇郝家桥村大棚管护提升项目</t>
  </si>
  <si>
    <t>5700001281065825</t>
  </si>
  <si>
    <t>大棚管护提升改造49个</t>
  </si>
  <si>
    <t>通过对大棚的提升改造，增加农民收入，增加粮食产量，解决当地农民粮食供给，确保市场需求，使更多的农民衣食无忧，巩固脱贫，完善配套设施带动农户增收328户，户均增收600元。</t>
  </si>
  <si>
    <t>田庄镇延家沟苹果产业配套项目</t>
  </si>
  <si>
    <t>田庄镇延家沟</t>
  </si>
  <si>
    <t>标准化果园新建手动收放防雹网90亩</t>
  </si>
  <si>
    <t>通过提升苹果产业管护措施，带动81户农户增收，农户增收约500元</t>
  </si>
  <si>
    <t>满堂川镇书窑坪村苹果产业配套项目</t>
  </si>
  <si>
    <t>5700001281042073</t>
  </si>
  <si>
    <t>通过提升苹果产业管护措施，带动79户农户增收，带动农户增收约500元</t>
  </si>
  <si>
    <t xml:space="preserve"> 艽园便民服务中心马连沟村基地苹果产业配套项目</t>
  </si>
  <si>
    <t xml:space="preserve"> 艽园便民服务中心马连沟村</t>
  </si>
  <si>
    <t>5700001281065515</t>
  </si>
  <si>
    <t>通过提升苹果产业管护措施，带动98户农户增收，带动农户增收约500元</t>
  </si>
  <si>
    <t>石家湾周家沟村苹果产业配套项目</t>
  </si>
  <si>
    <t>石家湾镇周家沟村</t>
  </si>
  <si>
    <t>5700001284253475</t>
  </si>
  <si>
    <t>标准化果园新建手动收放防雹网70亩</t>
  </si>
  <si>
    <t>通过提升苹果产业管护措施，带动83户农户增收，带动农户增收约500元</t>
  </si>
  <si>
    <t>张家砭镇郝家桥村移动果园建设项目</t>
  </si>
  <si>
    <t>5700001286472561</t>
  </si>
  <si>
    <t>移动盆栽果树试验示范1320盆</t>
  </si>
  <si>
    <t>提高果品种试验示范率，增加果树成熟季，带动76户农户增收，带动农户增收约600元</t>
  </si>
  <si>
    <t>全县果园果树防冻减灾项目</t>
  </si>
  <si>
    <t>5700001280977340</t>
  </si>
  <si>
    <t>通过购置7500公斤防冻液、32吨水溶肥、2680公斤除草剂，用于全县果园，增强果园防冻减灾能力</t>
  </si>
  <si>
    <t>通过提升苹果产业管护措施，带动281户农户增收，带动农户增收约500元</t>
  </si>
  <si>
    <t>通过购置防冻液、水溶肥、除草剂，增强果园防冻减灾能力</t>
  </si>
  <si>
    <t>张家砭镇郝家桥村土地治理治理项目</t>
  </si>
  <si>
    <t>整理高标准粮食产地300亩，梯田200亩，台地100亩</t>
  </si>
  <si>
    <t>通过对粮食产地的治理，提高粮食产量，带动221户农户，93户脱贫户受益，预计户均增收600元；以及带动50人当地劳动力，发放劳务报酬42.5万元</t>
  </si>
  <si>
    <t>发展改革和科技局</t>
  </si>
  <si>
    <t>产业发展类小计</t>
  </si>
  <si>
    <t>121</t>
  </si>
  <si>
    <t xml:space="preserve"> 田庄镇秦家庄村道路硬化项目</t>
  </si>
  <si>
    <t>田庄镇秦家庄村</t>
  </si>
  <si>
    <t>5700001250284283</t>
  </si>
  <si>
    <t>道路硬化800米，宽4米，路面基层厚度0.15米，路面面层厚度0.18米</t>
  </si>
  <si>
    <t>完善当地的基础设施配套建设，保障当地顺利运行，带动农户119户受益</t>
  </si>
  <si>
    <t>道路硬化800米，宽4米，厚0.18米</t>
  </si>
  <si>
    <t>农村道路建设</t>
  </si>
  <si>
    <t>122</t>
  </si>
  <si>
    <t xml:space="preserve"> 义合镇霍家川村道路硬化项目</t>
  </si>
  <si>
    <t>义合镇霍家川村</t>
  </si>
  <si>
    <t>5700001281043283</t>
  </si>
  <si>
    <t>完善当地的基础设施配套建设，保障当地顺利运行，带动农户25户受益</t>
  </si>
  <si>
    <t>123</t>
  </si>
  <si>
    <t xml:space="preserve"> 崔家湾镇苏家圪村坨道路硬化项目</t>
  </si>
  <si>
    <t>崔家湾镇苏家圪坨村</t>
  </si>
  <si>
    <t>5700001281145446</t>
  </si>
  <si>
    <t>红薯产业区道路硬化600米，均宽2.5米，路面基层厚度0.15米，路面面层厚度0.18米</t>
  </si>
  <si>
    <t>完善当地的基础设施配套建设，保障当地顺利运行，带动农户34户受益</t>
  </si>
  <si>
    <t>道路硬化400米，宽4米，厚0.18米</t>
  </si>
  <si>
    <t>124</t>
  </si>
  <si>
    <t xml:space="preserve"> 薛家峁镇贺家园则村道路硬化项目</t>
  </si>
  <si>
    <t>薛家峁镇贺家园则村</t>
  </si>
  <si>
    <t>5700001286571613</t>
  </si>
  <si>
    <t>道路硬化200米，宽3.5米，路面基层厚度0.15米，路面面层厚度0.18米，路基加固120米</t>
  </si>
  <si>
    <t>完善当地的基础设施配套建设，保障当地顺利运行，带动农户465户受益</t>
  </si>
  <si>
    <t>道路硬化200米，宽3.5米，厚0.18米，路基加固120米</t>
  </si>
  <si>
    <t>125</t>
  </si>
  <si>
    <t xml:space="preserve">  薛家峁镇宽坪则村东沟自然村通村道路建设项目</t>
  </si>
  <si>
    <t>薛家峁镇宽坪则村</t>
  </si>
  <si>
    <t>5700001286571462</t>
  </si>
  <si>
    <t>东沟自然村通村道路800米，宽3米，路面基层厚度0.15米，路面面层厚度0.18米</t>
  </si>
  <si>
    <t>完善当地的基础设施配套建设，保障当地顺利运行，带动农户77户受益</t>
  </si>
  <si>
    <t>东沟自然村通村道路800米，宽3米，厚0.15米</t>
  </si>
  <si>
    <t>126</t>
  </si>
  <si>
    <t xml:space="preserve">  吉镇镇马家山村道路硬化项目</t>
  </si>
  <si>
    <t>吉镇镇马家山村</t>
  </si>
  <si>
    <t>5700001250664303</t>
  </si>
  <si>
    <t>硬化700米道路，宽3.5米，路面基层厚度0.15米，路面面层厚度0.18米</t>
  </si>
  <si>
    <t>完善当地的基础设施配套建设，保障当地顺利运行，带动农户43户受益</t>
  </si>
  <si>
    <t>硬化700米道路，3.5米厚0.18米</t>
  </si>
  <si>
    <t>127</t>
  </si>
  <si>
    <t xml:space="preserve">  吉镇镇马家圪坨村通村公路硬化项目</t>
  </si>
  <si>
    <t>5700001250647475</t>
  </si>
  <si>
    <t>硬化通村公路1公里，宽4米，路面基层厚度0.15米，路面面层厚度0.18米</t>
  </si>
  <si>
    <t>完善当地的基础设施配套建设，保障当地顺利运行，带动农户31户受益</t>
  </si>
  <si>
    <t>硬化通村公路1公里，宽4米，厚0.18米</t>
  </si>
  <si>
    <t>128</t>
  </si>
  <si>
    <t>崔家湾镇王家沟村生产道路及淤地坝建设</t>
  </si>
  <si>
    <t>崔家湾镇王家沟村</t>
  </si>
  <si>
    <t>新修生产道路10公里，维修淤地坝一座</t>
  </si>
  <si>
    <t>完善当地的基础设施配套建设，保障当地顺利运行，带动农户56户受益</t>
  </si>
  <si>
    <t>129</t>
  </si>
  <si>
    <t xml:space="preserve">  定仙墕镇后冯山村硬化白条至后冯山沟底道路项目</t>
  </si>
  <si>
    <t>定仙墕镇后冯山村</t>
  </si>
  <si>
    <t>5700001253590327</t>
  </si>
  <si>
    <t>道路硬化500米，宽3.5米，路面基层厚度0.15米，路面面层厚度0.18米</t>
  </si>
  <si>
    <t>1.6公里宽3米，厚0.15米</t>
  </si>
  <si>
    <t>130</t>
  </si>
  <si>
    <t xml:space="preserve"> 满堂川镇常家沟村便民桥建设项目</t>
  </si>
  <si>
    <t>满堂川镇常家沟村</t>
  </si>
  <si>
    <t>5700001294645303</t>
  </si>
  <si>
    <t>维修加固1-10米便民桥一座</t>
  </si>
  <si>
    <t>加高加固便民桥一座</t>
  </si>
  <si>
    <t>131</t>
  </si>
  <si>
    <t xml:space="preserve"> 艽园便民服务中心王茂庄村苹果产业配套项目</t>
  </si>
  <si>
    <t>艽园便民服务中心王茂庄村</t>
  </si>
  <si>
    <t>5700001280968931</t>
  </si>
  <si>
    <t>生产道路硬化600米，宽3.5米，路面基层厚度0.15米，路面面层厚度0.18米</t>
  </si>
  <si>
    <t>完善当地的基础设施配套建设，保障当地顺利运行，带动农户45户受益</t>
  </si>
  <si>
    <t>132</t>
  </si>
  <si>
    <t xml:space="preserve">  薛家峁镇高家畔村柳沟道路硬化项目项目</t>
  </si>
  <si>
    <t>薛家峁镇高家畔村</t>
  </si>
  <si>
    <t>5700001248613337</t>
  </si>
  <si>
    <t>道路硬化550米，宽3.5米，路面基层厚度0.15米，路面面层厚度0.18米</t>
  </si>
  <si>
    <t>完善当地的基础设施配套建设，保障当地顺利运行，带动农户105户受益</t>
  </si>
  <si>
    <t>拓宽路基50米及路面硬化350米宽4米厚0.18米</t>
  </si>
  <si>
    <t>133</t>
  </si>
  <si>
    <t>中角镇杨坪村通村硬化路及护栏项目</t>
  </si>
  <si>
    <t>中角镇杨坪村</t>
  </si>
  <si>
    <t>5700001250360904</t>
  </si>
  <si>
    <t>高粱产业区硬化道路1公里，宽4米，路面基层厚度0.15米，路面面层厚度0.18米</t>
  </si>
  <si>
    <t>高粱产业区硬化道路1公里宽4米，厚0.18米</t>
  </si>
  <si>
    <t>134</t>
  </si>
  <si>
    <t xml:space="preserve">  吉镇镇狮子塄马家渠自然村道路硬化项目</t>
  </si>
  <si>
    <t>吉镇镇狮子塄马家渠自然村</t>
  </si>
  <si>
    <t>5700001250659012</t>
  </si>
  <si>
    <t>道路硬化400米，宽3.5米，路面基层厚度0.15米，路面面层厚度0.18米</t>
  </si>
  <si>
    <t>硬化道路1公里宽3.5米厚0.18米；防护栏1公里</t>
  </si>
  <si>
    <t>135</t>
  </si>
  <si>
    <t>张家砭镇张家砭村道路硬化项目</t>
  </si>
  <si>
    <t>张家砭镇张家砭村</t>
  </si>
  <si>
    <t>完善当地的基础设施配套建设，保障当地顺利运行，带动农户96户受益</t>
  </si>
  <si>
    <t>道路硬化550米，宽3.5米，厚0.18米</t>
  </si>
  <si>
    <t>136</t>
  </si>
  <si>
    <t xml:space="preserve">  田庄镇麻地沟村道路硬化项目</t>
  </si>
  <si>
    <t>田庄镇麻地沟村</t>
  </si>
  <si>
    <t>5700001250357299</t>
  </si>
  <si>
    <t>麻地沟村道路硬化500米，宽4米，路面基层厚度0.15米，路面面层厚度0.18米</t>
  </si>
  <si>
    <t>完善当地的基础设施配套建设，保障当地顺利运行，带动农户135户受益</t>
  </si>
  <si>
    <t>道路硬化500米，宽4米，厚0.18米</t>
  </si>
  <si>
    <t>137</t>
  </si>
  <si>
    <t xml:space="preserve">  白家硷镇吴家沟村硬化通村道路项目</t>
  </si>
  <si>
    <t>白家硷镇吴家沟村</t>
  </si>
  <si>
    <t>5700001250403245</t>
  </si>
  <si>
    <t>道路硬化800米，宽3.5米，路面基层厚度0.15米，路面面层厚度0.18米</t>
  </si>
  <si>
    <t>完善当地的基础设施配套建设，保障当地顺利运行，带动农户131户受益</t>
  </si>
  <si>
    <t>1000米道路硬化，宽4米，厚0.18米</t>
  </si>
  <si>
    <t>138</t>
  </si>
  <si>
    <t>中角镇中角村硬化生产道路项目</t>
  </si>
  <si>
    <t>5700001250406986</t>
  </si>
  <si>
    <t>产业道路硬化550米，均宽3.5米，路面基层厚度0.15米，路面面层厚度0.18米</t>
  </si>
  <si>
    <t>完善当地的基础设施配套建设，保障当地顺利运行，带动农户145户受益</t>
  </si>
  <si>
    <t>139</t>
  </si>
  <si>
    <t xml:space="preserve"> 义合镇王家坪村道路硬化项目</t>
  </si>
  <si>
    <t>义合镇王家坪村</t>
  </si>
  <si>
    <t>5700001249964976</t>
  </si>
  <si>
    <t>道路硬化50米，宽4米，路面基层厚度0.15米，路面面层厚度0.18米，渠道建设130米</t>
  </si>
  <si>
    <t>道路硬化400米，宽4.5米，厚0.18米，渠道建设500米</t>
  </si>
  <si>
    <t>140</t>
  </si>
  <si>
    <t xml:space="preserve"> 名州镇芋则沟村硬化农业灌溉水渠项目</t>
  </si>
  <si>
    <t>名州镇芋则沟村</t>
  </si>
  <si>
    <t>5700001252960387</t>
  </si>
  <si>
    <t>硬化农业道路1.3公里，均宽3.5米，路面基层厚度0.15米，路面面层厚度0.18米，灌渠建设100米</t>
  </si>
  <si>
    <t>硬化农业灌溉水渠200米，硬化道路600米，宽3.5米，厚0.18米</t>
  </si>
  <si>
    <t>141</t>
  </si>
  <si>
    <t xml:space="preserve"> 名州镇黑家坬村坝地治理保护耕地项目</t>
  </si>
  <si>
    <t>名州镇黑家坬村</t>
  </si>
  <si>
    <t>5700001252800135</t>
  </si>
  <si>
    <t>坝地治理45米长，4米高，平整耕地30亩</t>
  </si>
  <si>
    <t>完善当地的基础设施配套建设，保障当地顺利运行，带动农户125户受益</t>
  </si>
  <si>
    <t>淤地坝改造加固</t>
  </si>
  <si>
    <t>142</t>
  </si>
  <si>
    <t xml:space="preserve">  四十里铺镇张王家圪崂村道路硬化项目</t>
  </si>
  <si>
    <t>四十里铺镇张王家圪崂村</t>
  </si>
  <si>
    <t>5700001249864933</t>
  </si>
  <si>
    <t>道路硬化900米，宽3.5米，路面基层厚度0.15米，路面面层厚度0.18米</t>
  </si>
  <si>
    <t>道路硬化900米，宽3.5米，厚0.18米</t>
  </si>
  <si>
    <t>143</t>
  </si>
  <si>
    <t xml:space="preserve"> 薛家峁镇徐杨新村粮食作物区产业道路硬化项目</t>
  </si>
  <si>
    <t>薛家峁镇徐杨新村</t>
  </si>
  <si>
    <t>5700001248710871</t>
  </si>
  <si>
    <t>粮食作物区产业道路硬化1600米，宽4米，路面基层厚度0.15米，路面面层厚度0.18米</t>
  </si>
  <si>
    <t>完善当地的基础设施配套建设，保障当地顺利运行，带动农户134户受益</t>
  </si>
  <si>
    <t>粮食作物区产业道路硬化1600米，宽4米，厚0.18米</t>
  </si>
  <si>
    <t>144</t>
  </si>
  <si>
    <t xml:space="preserve"> 中角镇深沟村小型基础设施建设项目</t>
  </si>
  <si>
    <t>中角镇深沟村</t>
  </si>
  <si>
    <t>5700001280987704</t>
  </si>
  <si>
    <t>清理淤泥1公里，路基提升及道路硬化550米宽4米，路面基层厚度0.15米，路面面层厚度0.18米，新打机井1口</t>
  </si>
  <si>
    <t>路基提升1米，硬化道路1公里宽4米厚0.18米，打井1口</t>
  </si>
  <si>
    <t>145</t>
  </si>
  <si>
    <t xml:space="preserve"> 名州镇郝家沟村小型基础设施建设项目</t>
  </si>
  <si>
    <t>名州镇郝家沟村</t>
  </si>
  <si>
    <t>5700001281109147</t>
  </si>
  <si>
    <t>淤地坝改造，灌溉渠道450米</t>
  </si>
  <si>
    <t>灌溉渠道450米</t>
  </si>
  <si>
    <t>146</t>
  </si>
  <si>
    <t xml:space="preserve"> 张家砭镇白雁村落雁砭道路硬化项目</t>
  </si>
  <si>
    <t>张家砭镇白雁村</t>
  </si>
  <si>
    <t>5700001280977430</t>
  </si>
  <si>
    <t>道路硬化1000米，宽3.5米，路面基层厚度0.15米，路面面层厚度0.18米</t>
  </si>
  <si>
    <t>道路硬化1000米，宽3.5米，厚0.18米</t>
  </si>
  <si>
    <t>147</t>
  </si>
  <si>
    <t xml:space="preserve"> 中角镇刘家川村河堤及护坡建设等续建项目</t>
  </si>
  <si>
    <t>5700001280972982</t>
  </si>
  <si>
    <t>河堤及护坡建设220米，高4米，步道建设150米，步道周边栽植树木4000平米等</t>
  </si>
  <si>
    <t>148</t>
  </si>
  <si>
    <t>崔家湾镇铁茄坪村道路硬化项目</t>
  </si>
  <si>
    <t>崔家湾镇铁茄坪村</t>
  </si>
  <si>
    <t>道路硬化750米，宽3.5米，路面基层厚度0.15米，路面面层厚度0.18米</t>
  </si>
  <si>
    <t>完善当地的基础设施配套建设，保障当地顺利运行，带动农户151户受益</t>
  </si>
  <si>
    <t>道路硬化750米，宽3.5米，厚0.18米</t>
  </si>
  <si>
    <t>149</t>
  </si>
  <si>
    <t xml:space="preserve">  名州镇亢家沟硬化乡村道路项目</t>
  </si>
  <si>
    <t>名州镇亢家沟村</t>
  </si>
  <si>
    <t>5700001252818860</t>
  </si>
  <si>
    <t>硬化道路1.6公里，宽3米，路面基层厚度0.15米，路面面层厚度0.18米</t>
  </si>
  <si>
    <t>完善当地的基础设施配套建设，保障当地顺利运行，带动农户156户受益</t>
  </si>
  <si>
    <t>硬化道路1.6公里，宽3米厚0.15米</t>
  </si>
  <si>
    <t>150</t>
  </si>
  <si>
    <t>枣林坪镇枣前坪村道路硬化建设项目</t>
  </si>
  <si>
    <t>枣林坪镇枣前坪村</t>
  </si>
  <si>
    <t>5700001253603326</t>
  </si>
  <si>
    <t>道路硬化5公里，宽4.5米，路面基层厚度0.18米</t>
  </si>
  <si>
    <t>道路硬化1公里宽3米厚0.15米，35万元，维修生产道路2公里，14万元</t>
  </si>
  <si>
    <t>151</t>
  </si>
  <si>
    <t xml:space="preserve"> 义合镇三合庄村道路硬化生产道路项目</t>
  </si>
  <si>
    <t>义合镇三合庄村</t>
  </si>
  <si>
    <t>5700001281043413</t>
  </si>
  <si>
    <t>道路硬化2000米，宽3.5米，路面基层厚度0.15米，路面面层厚度0.18米</t>
  </si>
  <si>
    <t>新修生产道路10公里10万元，道路硬化0.5公里20万元</t>
  </si>
  <si>
    <t>152</t>
  </si>
  <si>
    <t xml:space="preserve"> 吉镇镇上柳村道路建设项目</t>
  </si>
  <si>
    <t>吉镇镇上柳村</t>
  </si>
  <si>
    <t>5700001250653181</t>
  </si>
  <si>
    <t>道路硬化540米，宽4米，路面基层厚度0.15米，路面面层厚度0.18米</t>
  </si>
  <si>
    <t>道路硬化1.1公里，宽3米，厚0.15米</t>
  </si>
  <si>
    <t>153</t>
  </si>
  <si>
    <t xml:space="preserve"> 四十里铺镇雷家岔村道路建设项目</t>
  </si>
  <si>
    <t>四十里铺镇雷家岔村</t>
  </si>
  <si>
    <t>5700001250290139</t>
  </si>
  <si>
    <t>道路硬化600米，宽3.5米，路面基层厚度0.15米，路面面层厚度0.18米</t>
  </si>
  <si>
    <t>道路硬化1.1公里，宽4米，厚0.15米</t>
  </si>
  <si>
    <t>154</t>
  </si>
  <si>
    <t xml:space="preserve"> 张家砭镇郝家桥村刘家渠自然村道路建设项目</t>
  </si>
  <si>
    <t>道路硬化1.6公里，宽4米，路面基层厚度0.15米，路面面层厚度0.18米</t>
  </si>
  <si>
    <t>道路硬化1.6公里，宽4米，厚0.15米</t>
  </si>
  <si>
    <t>155</t>
  </si>
  <si>
    <t xml:space="preserve"> 定仙墕镇向阳村 淤地坝维修加固及集雨窖项目</t>
  </si>
  <si>
    <t>定仙墕镇向阳村</t>
  </si>
  <si>
    <t>5700001253610879</t>
  </si>
  <si>
    <t>维修淤地坝一座，排洪渠建设长50米</t>
  </si>
  <si>
    <t>向阳村淤地坝维修加固及硬化路长0.4公里，宽3.5米，厚0.15米</t>
  </si>
  <si>
    <t>156</t>
  </si>
  <si>
    <t>义合镇田家后山道路硬化工程项目</t>
  </si>
  <si>
    <t>义合镇田家后山村</t>
  </si>
  <si>
    <t>5700001252880209</t>
  </si>
  <si>
    <t>道路硬化720米，宽3.5米，路面基层厚度0.15米，路面面层厚度0.18米</t>
  </si>
  <si>
    <t>道路硬化0.7公里，宽3.5米，厚0.15米</t>
  </si>
  <si>
    <t>157</t>
  </si>
  <si>
    <t>四十里铺镇赵家沟村道路硬化项目</t>
  </si>
  <si>
    <t>四十里铺镇赵家沟村</t>
  </si>
  <si>
    <t>5700001250520587</t>
  </si>
  <si>
    <t>道路硬化0.9公里，宽3.5米，路面基层厚度0.15米，路面面层厚度0.18米</t>
  </si>
  <si>
    <t>道路硬化0.9公里，宽3.5米，厚0.15米</t>
  </si>
  <si>
    <t>158</t>
  </si>
  <si>
    <t>名州镇王家山村庙岔自然村道路硬化项目</t>
  </si>
  <si>
    <t>名州镇王家山村庙岔自然村</t>
  </si>
  <si>
    <t>5700001252913354</t>
  </si>
  <si>
    <t>159</t>
  </si>
  <si>
    <t xml:space="preserve"> 艽园便民服务中心蒲家洼村道路硬化项目</t>
  </si>
  <si>
    <t>艽园便民服务中心蒲家洼村</t>
  </si>
  <si>
    <t>5700001280970382</t>
  </si>
  <si>
    <t>生产道路硬化1公里，宽3.5米，路面基层厚度0.15米，路面面层厚度0.18米</t>
  </si>
  <si>
    <t>160</t>
  </si>
  <si>
    <t xml:space="preserve"> 名州镇苏家沟村年道路硬化项目</t>
  </si>
  <si>
    <t>名州镇苏家沟村</t>
  </si>
  <si>
    <t>5700001281108954</t>
  </si>
  <si>
    <t>道路硬化1500米，宽4米，路面基层厚度0.15米，路面面层厚度0.18米</t>
  </si>
  <si>
    <t>道路硬化1500米，宽4米，厚0.18米</t>
  </si>
  <si>
    <t>161</t>
  </si>
  <si>
    <t xml:space="preserve"> 四十里铺镇赵家沟村灌溉及排洪渠道建设项目</t>
  </si>
  <si>
    <t>5700001250592806</t>
  </si>
  <si>
    <t>淤地坝改造，灌溉及排洪渠道建设150米</t>
  </si>
  <si>
    <t>灌溉及排洪渠道建设150米</t>
  </si>
  <si>
    <t>162</t>
  </si>
  <si>
    <t xml:space="preserve"> 石家湾镇芝方沟村路基加固及道路硬化项目</t>
  </si>
  <si>
    <t>石家湾镇芝方沟村</t>
  </si>
  <si>
    <t>5700001253398036</t>
  </si>
  <si>
    <t>路基加固50米及道路硬化1200米，宽4米，路面基层厚度0.15米，路面面层厚度0.18米</t>
  </si>
  <si>
    <t>路基加固50米及道路硬化1200米，宽4米，厚0.18米</t>
  </si>
  <si>
    <t>163</t>
  </si>
  <si>
    <t xml:space="preserve">  艽园便民服务中心刘家坪村产道路硬化项目</t>
  </si>
  <si>
    <t>艽园便民服务中心刘家坪村</t>
  </si>
  <si>
    <t>5700001249038103</t>
  </si>
  <si>
    <t>桥涵一座，道路硬化300米，宽4米，路面基层厚度0.15米，路面面层厚度0.18米</t>
  </si>
  <si>
    <t>桥涵一座，道路硬化300米，宽4米，厚0.18米</t>
  </si>
  <si>
    <t>164</t>
  </si>
  <si>
    <t>石家湾镇任家沟村阳家湾河堤建设项目</t>
  </si>
  <si>
    <t>石家湾镇任家沟村</t>
  </si>
  <si>
    <t>5700001280971594</t>
  </si>
  <si>
    <t>河堤绑畔长50米，宽2米，厚80公分</t>
  </si>
  <si>
    <t>川地水渠灌溉渠200米</t>
  </si>
  <si>
    <t>165</t>
  </si>
  <si>
    <t xml:space="preserve"> 满堂川镇灵宝村道路硬化建设项目</t>
  </si>
  <si>
    <t>满堂川镇灵宝村</t>
  </si>
  <si>
    <t>5700001281067009</t>
  </si>
  <si>
    <t>浆砌石方绑畔长550米，高3.5米，预计35万元，维修淤地坝一处，长25米，高三米，预计13万元</t>
  </si>
  <si>
    <t>166</t>
  </si>
  <si>
    <t>义合镇清水沟村道路硬化工程项目</t>
  </si>
  <si>
    <t>义合镇清水沟村</t>
  </si>
  <si>
    <t>5700001251107910</t>
  </si>
  <si>
    <t>道路硬化580米，宽3.5米，路面基层厚度0.15米，路面面层厚度0.18米</t>
  </si>
  <si>
    <t>167</t>
  </si>
  <si>
    <t xml:space="preserve"> 张家砭镇五里店村道路硬化项目</t>
  </si>
  <si>
    <t>张家砭镇五里店村</t>
  </si>
  <si>
    <t>道路硬化700米，宽3.5米，路面基层厚度0.15米，路面面层厚度0.18米</t>
  </si>
  <si>
    <t>168</t>
  </si>
  <si>
    <t xml:space="preserve"> 石家湾镇李家崖村绑畔及道路硬化项目</t>
  </si>
  <si>
    <t>石家湾镇李家崖村</t>
  </si>
  <si>
    <t>5700001253373950</t>
  </si>
  <si>
    <t>浆砌石畔长20米，高3米，厚60厘米，道路硬化0.5公里，宽3.5米，路面基层厚度0.15米，路面面层厚度0.18米</t>
  </si>
  <si>
    <t>169</t>
  </si>
  <si>
    <t xml:space="preserve"> 薛家河镇雷家坪村道路硬化项目</t>
  </si>
  <si>
    <t>5700001253700948</t>
  </si>
  <si>
    <t>道路硬化0.6公里，宽3.5米，路面基层厚度0.15米，路面面层厚度0.18米</t>
  </si>
  <si>
    <t>道路硬化0.6公里，宽3.5米，厚0.15米</t>
  </si>
  <si>
    <t>170</t>
  </si>
  <si>
    <t>四十里铺镇三十寨村硬化道路项目</t>
  </si>
  <si>
    <t>四十里铺镇三十寨村</t>
  </si>
  <si>
    <t>5700001251105546</t>
  </si>
  <si>
    <t>道路硬化520米，宽3.5米，路面基层厚度0.15米，路面面层厚度0.18米</t>
  </si>
  <si>
    <t xml:space="preserve"> 通过绑畔项目改善当地生产生活出行条件，促进农村生产发展，进而保障农民增产增收，扩大就业，提高76户生活质量和幸福指数。。</t>
  </si>
  <si>
    <t>200米道路硬化，宽4米，厚0.18米。浆砌石方绑畔50米，高3.5米</t>
  </si>
  <si>
    <t>171</t>
  </si>
  <si>
    <t>满堂川镇郭家沟村罗家沟自然村桥梁建设</t>
  </si>
  <si>
    <t>满堂川镇郭家沟村罗家沟自然村</t>
  </si>
  <si>
    <t>5700001250135613</t>
  </si>
  <si>
    <t>1-20米桥梁建设，宽6米</t>
  </si>
  <si>
    <t>172</t>
  </si>
  <si>
    <t>满堂川镇书窑坪村粮食作物区道路硬化项目</t>
  </si>
  <si>
    <t>5700001294645808</t>
  </si>
  <si>
    <t>粮食作物区道路硬化1000米，宽4米，路面基层厚度0.15米，路面面层厚度0.18米</t>
  </si>
  <si>
    <t>完善当地的基础设施配套建设，保障当地顺利运行，带动农户146户受益</t>
  </si>
  <si>
    <t>粮食作物区道路硬化1000米，宽4米，厚0.18米</t>
  </si>
  <si>
    <t>173</t>
  </si>
  <si>
    <t>薛家峁镇元条村中药材基地产业道路硬化项目</t>
  </si>
  <si>
    <t>薛家峁镇元条村</t>
  </si>
  <si>
    <t>中药材基地产业道路新修3公里，硬化800米，宽3.5米，路面基层厚度0.15米，路面面层厚度0.18米</t>
  </si>
  <si>
    <t>完善当地的基础设施配套建设，保障当地顺利运行，带动农户97户受益</t>
  </si>
  <si>
    <t>中药材基地产业道路新修3公里，硬化800米，宽3.5米，厚0.18米及路基加固</t>
  </si>
  <si>
    <t>174</t>
  </si>
  <si>
    <t>四十里铺镇付家沟村下沿沟桥梁建设项目</t>
  </si>
  <si>
    <t>四十里铺镇付家沟村</t>
  </si>
  <si>
    <t>桥涵一座，道路硬化300米，宽3.5米，路面基层厚度0.15米，路面面层厚度0.18米</t>
  </si>
  <si>
    <t>完善当地的基础设施配套建设，保障当地顺利运行，带动农户148户受益</t>
  </si>
  <si>
    <t>桥涵一座，道路硬化300米，宽3.5米，厚0.18米</t>
  </si>
  <si>
    <t>175</t>
  </si>
  <si>
    <t>红薯产业园区道路硬化500米，宽3.5米，路面基层厚度0.15米，路面面层厚度0.18米，水井建设及管网300米</t>
  </si>
  <si>
    <t>完善当地的基础设施配套建设，保障当地顺利运行，带动农户75户受益</t>
  </si>
  <si>
    <t>道路硬化</t>
  </si>
  <si>
    <t>176</t>
  </si>
  <si>
    <t xml:space="preserve"> 石家湾镇石家湾村叶家坪自然村生产道路项目</t>
  </si>
  <si>
    <t>石家湾镇石家湾村叶家坪自然村</t>
  </si>
  <si>
    <t>5700001253378365</t>
  </si>
  <si>
    <t>新建生产道路15公里，硬化生产道路0.8公里，宽3.5米，路面基层厚度0.15米，路面面层厚度0.18米</t>
  </si>
  <si>
    <t>新建生产道路15公里，硬化生产道路0.8公里，宽3.5米，厚0.18米</t>
  </si>
  <si>
    <t>177</t>
  </si>
  <si>
    <t>满堂川镇书窑坪村生产道路硬化项目</t>
  </si>
  <si>
    <t>硬化生产道路2公里，宽4米，路面基层厚度0.15米，路面面层厚度0.18米</t>
  </si>
  <si>
    <t>完善当地的基础设施配套建设，保障当地顺利运行，带动农户125户受益；发放劳务报酬20万元，带动当地劳动力46人。</t>
  </si>
  <si>
    <t>硬化生产道路2公里，宽4米，厚0.18米</t>
  </si>
  <si>
    <t>178</t>
  </si>
  <si>
    <t xml:space="preserve">  四十里铺镇张王家圪崂村道路硬化及桥梁建设项目</t>
  </si>
  <si>
    <t xml:space="preserve">  四十里铺镇张王家圪崂村</t>
  </si>
  <si>
    <t>5700001293742990</t>
  </si>
  <si>
    <t>新开砼道路硬化570米，挡墙110米，1-10米桥梁一座</t>
  </si>
  <si>
    <t>完善当地的基础设施配套建设，保障当地顺利运行，带动农户125户受益；发放工人工资14万元，带动当地劳动力38人。</t>
  </si>
  <si>
    <t>179</t>
  </si>
  <si>
    <t>满堂川镇文化山村道路建设</t>
  </si>
  <si>
    <t>满堂川镇文化山村</t>
  </si>
  <si>
    <t>5700001248828260</t>
  </si>
  <si>
    <t>通过绑畔项目改善当地生产生活出行条件，促进农村生产发展，进而保障农民增产增收，增加农民收入，提高92户生活质量和幸福指数。</t>
  </si>
  <si>
    <t>浆砌石方绑畔长450米，高3.5米</t>
  </si>
  <si>
    <t>180</t>
  </si>
  <si>
    <t xml:space="preserve"> 白家硷镇宋家沟村后大沟淤地坝除险加固项目</t>
  </si>
  <si>
    <t>5700001250530477</t>
  </si>
  <si>
    <t>加固坝体、延伸加固溢洪道50米</t>
  </si>
  <si>
    <t>2022年05月-2022年12月</t>
  </si>
  <si>
    <t>治理水土流失，中期通过拦泥沙淤地，充分运用沃土种植，带动当地农民增产增收。 合理利用水资源及治理黄土沟壑，改善生态环境等效益。带动35户，69人增产增收，预计年人均增收260元。</t>
  </si>
  <si>
    <t>延伸溢洪道50米，完成土方1.4762万m3，石方43m3，砼713m3</t>
  </si>
  <si>
    <t>181</t>
  </si>
  <si>
    <t xml:space="preserve"> 白家硷镇雁南村南山自然村塔庙淤地坝除险加固项目</t>
  </si>
  <si>
    <t>白家硷镇雁南村南山自然村</t>
  </si>
  <si>
    <t>5700001250492317</t>
  </si>
  <si>
    <t>加高坝体10米、新建卧管24米</t>
  </si>
  <si>
    <t>治理水土流失，中期通过拦泥沙淤地，充分运用沃土种植，带动当地农民增产增收。 合理利用水资源及治理黄土沟壑，改善生态环境等效益。带动26户，46人增产增收，预计年人均增收260元。</t>
  </si>
  <si>
    <t>加高坝体10米，建涵卧长60米，完成土方3.42万m3，砼210m3</t>
  </si>
  <si>
    <t>182</t>
  </si>
  <si>
    <t xml:space="preserve"> 石家湾镇范石畔村常峁淤地坝除险加固项目</t>
  </si>
  <si>
    <t>石家湾镇范石畔村</t>
  </si>
  <si>
    <t>加固坝体高3米、新建溢洪道40米</t>
  </si>
  <si>
    <t>治理水土流失，中期通过拦泥沙淤地，充分运用沃土种植，带动当地农民增产增收。 合理利用水资源及治理黄土沟壑，改善生态环境等效益。带动39户，49人增产增收，预计年人均增收260元。</t>
  </si>
  <si>
    <t>完成土方1.76万m3，石方45m3，砼360m3</t>
  </si>
  <si>
    <t>183</t>
  </si>
  <si>
    <t xml:space="preserve"> 石家湾镇周家沟村后沟淤地坝除险加固项目</t>
  </si>
  <si>
    <t>加固坝体高8米、加固卧管30米</t>
  </si>
  <si>
    <t>完成土方5.13万m3，石方805m3，砼88m3</t>
  </si>
  <si>
    <t>184</t>
  </si>
  <si>
    <t xml:space="preserve"> 石家湾镇任家沟村柳沟淤地坝除险加固项目</t>
  </si>
  <si>
    <t>加固坝体、修复卧管15米</t>
  </si>
  <si>
    <t>完成土方1.5万m3，石方240m3，</t>
  </si>
  <si>
    <t>185</t>
  </si>
  <si>
    <t xml:space="preserve"> 石家湾镇胡家墕村阳路沟淤地坝除险加固项目</t>
  </si>
  <si>
    <t>石家湾镇胡家墕村</t>
  </si>
  <si>
    <t>加固坝体、修复卧管40米</t>
  </si>
  <si>
    <t>完成土方1.50万m3，石方300m3</t>
  </si>
  <si>
    <t>186</t>
  </si>
  <si>
    <t xml:space="preserve"> 中角镇宽滩村正沟淤地坝除险加固项目</t>
  </si>
  <si>
    <t>5700001253329611</t>
  </si>
  <si>
    <t>修复改造溢洪道35米</t>
  </si>
  <si>
    <t>完成土方0.05万m3，砼120m3</t>
  </si>
  <si>
    <t>187</t>
  </si>
  <si>
    <t xml:space="preserve"> 中角镇中角村对面沟淤地坝除险加固项目</t>
  </si>
  <si>
    <t>5700001291229899</t>
  </si>
  <si>
    <t>加固坝体、修复溢洪道20米</t>
  </si>
  <si>
    <t>完成土方0.08万m3，石方100m3，
砼30m3</t>
  </si>
  <si>
    <t>188</t>
  </si>
  <si>
    <t xml:space="preserve"> 田庄镇赵家塔村马圈沟1#淤地坝除险加固项目</t>
  </si>
  <si>
    <t>田庄镇赵家塔村园则沟自然村</t>
  </si>
  <si>
    <t>5700001250518731</t>
  </si>
  <si>
    <t>加固坝体、修复涵卧管长40米</t>
  </si>
  <si>
    <t>完成土方2.2万m3，石方120m3</t>
  </si>
  <si>
    <t>189</t>
  </si>
  <si>
    <t xml:space="preserve"> 田庄镇延家沟村龙王庙沟淤地坝除险加固项目</t>
  </si>
  <si>
    <t>田庄镇延家沟村辛庄自然村</t>
  </si>
  <si>
    <t>5700001250449205</t>
  </si>
  <si>
    <t>加固坝体5米、新建卧管20米</t>
  </si>
  <si>
    <t>完成土方5.4万m3，砼310m3</t>
  </si>
  <si>
    <t>190</t>
  </si>
  <si>
    <t xml:space="preserve"> 吉镇镇新郑家沟村庙皇沟淤地坝除险加固项目</t>
  </si>
  <si>
    <t>吉镇镇新郑家沟村前郑家沟自然村</t>
  </si>
  <si>
    <t>5700001250779438</t>
  </si>
  <si>
    <t>加固坝体、修复涵管长60米</t>
  </si>
  <si>
    <t>完成土方1.0万m3，石方20m3，
砼250m3</t>
  </si>
  <si>
    <t>191</t>
  </si>
  <si>
    <t xml:space="preserve"> 吉镇镇马家山村龙王头沟淤地坝除险加固项目</t>
  </si>
  <si>
    <t>吉镇镇马家山村马家山自然村</t>
  </si>
  <si>
    <t>5700001250756841</t>
  </si>
  <si>
    <t>加固坝体6米、新建卧管15米</t>
  </si>
  <si>
    <t>完成土方4.5万m3，砼520m3</t>
  </si>
  <si>
    <t>192</t>
  </si>
  <si>
    <t xml:space="preserve"> 四十里铺镇雷家岔村羊懒懒圪坨淤地坝除险加固项目</t>
  </si>
  <si>
    <t>加固坝体高7米、新建卧管13米</t>
  </si>
  <si>
    <t>完成土方3.8万m3，砼640m3</t>
  </si>
  <si>
    <t>193</t>
  </si>
  <si>
    <t xml:space="preserve"> 四十里铺镇赵家沟村深沟淤地坝除险加固项目</t>
  </si>
  <si>
    <t>加固坝体高3米、新建溢洪道35米</t>
  </si>
  <si>
    <t>完成土方2.4万m3，石方20m3，
砼550m3</t>
  </si>
  <si>
    <t>194</t>
  </si>
  <si>
    <t xml:space="preserve"> 艽园便民服务中心吴家畔村吴家畔自然村淤地坝除险加固项目</t>
  </si>
  <si>
    <t>艽园便民服务中心吴家畔村吴家畔自然村</t>
  </si>
  <si>
    <t>加固坝体、修复卧管明渠40米</t>
  </si>
  <si>
    <t>完成土方1.1万m3，石方20m3，
砼220m3</t>
  </si>
  <si>
    <t>195</t>
  </si>
  <si>
    <t xml:space="preserve"> 张家砭镇王家硷村后庙沟淤地坝除险加固项目</t>
  </si>
  <si>
    <t>张家砭镇王家硷村</t>
  </si>
  <si>
    <t>5700001251212849</t>
  </si>
  <si>
    <t>加固坝体、加固溢洪道6米</t>
  </si>
  <si>
    <t>完成土方1.5万m3，石方200m3</t>
  </si>
  <si>
    <t>196</t>
  </si>
  <si>
    <t xml:space="preserve"> 薛家河镇周家沟村洞则沟淤地坝除险加固项目</t>
  </si>
  <si>
    <t>薛家河镇周家沟村</t>
  </si>
  <si>
    <t>5700001253825209</t>
  </si>
  <si>
    <t>加固坝体高12米、新建涵卧管55米</t>
  </si>
  <si>
    <t>完成土方4.6万m3，石方30m3，
砼380m3</t>
  </si>
  <si>
    <t>197</t>
  </si>
  <si>
    <t xml:space="preserve"> 义合镇田家下山村羊圈峁淤地坝除险加固项目</t>
  </si>
  <si>
    <t>义合镇田家下山村</t>
  </si>
  <si>
    <t>加固坝体3米、新建溢洪道40米</t>
  </si>
  <si>
    <t>完成土方3.5万m3，石方150m3，
砼580m3</t>
  </si>
  <si>
    <t>198</t>
  </si>
  <si>
    <t xml:space="preserve"> 薛家河镇朱麻硷村
环家沟淤地坝除险加固项目</t>
  </si>
  <si>
    <t>薛家河镇朱麻硷村</t>
  </si>
  <si>
    <t>加固坝体2米、新建溢洪道50米</t>
  </si>
  <si>
    <t>完成土方2.8万m3，石方120m3，
砼540m3</t>
  </si>
  <si>
    <t>199</t>
  </si>
  <si>
    <t xml:space="preserve"> 中角镇刘家川村
庙合沟淤地坝除险加固项目</t>
  </si>
  <si>
    <t>5700001291229383</t>
  </si>
  <si>
    <t>加固坝体13米、新建涵卧管60米</t>
  </si>
  <si>
    <t>完成土方4.2万m3，砼360m3</t>
  </si>
  <si>
    <t>200</t>
  </si>
  <si>
    <t xml:space="preserve"> 中角镇大庄村张山沟淤地坝除险加固项目</t>
  </si>
  <si>
    <t>中角镇大庄村</t>
  </si>
  <si>
    <t>5700001291227374</t>
  </si>
  <si>
    <t>新建坝体10米、新建涵卧管50米</t>
  </si>
  <si>
    <t>完成土方3.5万m3，砼240m3</t>
  </si>
  <si>
    <t>201</t>
  </si>
  <si>
    <t xml:space="preserve"> 崔家湾镇后任家沟村小沟淤地坝除险加固项目</t>
  </si>
  <si>
    <t>崔家湾镇后任家沟村</t>
  </si>
  <si>
    <t>加固坝体3米、新建溢洪道43米</t>
  </si>
  <si>
    <t>完成土方3.1万m3，砼220m3</t>
  </si>
  <si>
    <t>202</t>
  </si>
  <si>
    <t xml:space="preserve"> 四十里铺镇贺家营村正沟2#淤地坝除险加固项目</t>
  </si>
  <si>
    <t>四十里铺镇贺家营村</t>
  </si>
  <si>
    <t>加固坝体高12米、新建涵卧管48米</t>
  </si>
  <si>
    <t>完成土方3.6万m3，砼220m3</t>
  </si>
  <si>
    <t>203</t>
  </si>
  <si>
    <t xml:space="preserve"> 四十里铺镇柳沟村后坝淤地坝除险加固项目</t>
  </si>
  <si>
    <t>四十里铺镇柳沟村</t>
  </si>
  <si>
    <t>加固坝体高10米、新建涵卧管45米</t>
  </si>
  <si>
    <t>完成土方2.4万m3，砼195m3</t>
  </si>
  <si>
    <t>204</t>
  </si>
  <si>
    <t xml:space="preserve"> 四十里铺镇祁家沟村芝麻沟淤地坝除险加固项目</t>
  </si>
  <si>
    <t>四十里铺镇祁家沟村</t>
  </si>
  <si>
    <t>新建溢洪道50米</t>
  </si>
  <si>
    <t>完成土方2.3万m3，砼280m3</t>
  </si>
  <si>
    <t>205</t>
  </si>
  <si>
    <t xml:space="preserve"> 四十里铺镇张王家山村羊路沟淤地坝除险加固项目</t>
  </si>
  <si>
    <t>四十里铺镇张王家山村</t>
  </si>
  <si>
    <t>加高坝体高2米、新建溢洪道55米</t>
  </si>
  <si>
    <t>完成土方3.3万m3，砼260m3</t>
  </si>
  <si>
    <t>206</t>
  </si>
  <si>
    <t xml:space="preserve"> 薛家河镇钱家河村神沟淤地坝除险加固项目</t>
  </si>
  <si>
    <t>薛家河镇钱家河村</t>
  </si>
  <si>
    <t>加高坝体高3米、新建溢洪道40米</t>
  </si>
  <si>
    <t>完成土方1.9万m3，砼270m3</t>
  </si>
  <si>
    <t>207</t>
  </si>
  <si>
    <t xml:space="preserve"> 薛家河镇主天山村成活沟淤地坝除险加固项目</t>
  </si>
  <si>
    <t>薛家河镇主天山村</t>
  </si>
  <si>
    <t>加固坝体高4米、新建溢洪道50米</t>
  </si>
  <si>
    <t>完成土方2.7万m3，砼230m3</t>
  </si>
  <si>
    <t>208</t>
  </si>
  <si>
    <t xml:space="preserve"> 义合镇曹家沟村塌庙圪堵淤地坝除险加固项目</t>
  </si>
  <si>
    <t>义合镇曹家沟村</t>
  </si>
  <si>
    <t>维修加高坝体、左岸新建溢洪道50米</t>
  </si>
  <si>
    <t>完成土方3.4万m3，砼195m3</t>
  </si>
  <si>
    <t>209</t>
  </si>
  <si>
    <t xml:space="preserve"> 义合镇大冯山村中峁子淤地坝除险加固项目</t>
  </si>
  <si>
    <t>义合镇大冯山村</t>
  </si>
  <si>
    <t>维修加高坝体3米、右岸新建溢洪道40米</t>
  </si>
  <si>
    <t>完成土方2.45万m3，砼255m3</t>
  </si>
  <si>
    <t>210</t>
  </si>
  <si>
    <t xml:space="preserve"> 义合镇李家沟村水井沟淤地坝除险加固项目</t>
  </si>
  <si>
    <t>义合镇李家沟村</t>
  </si>
  <si>
    <t>维修加高2米坝体、右岸新建溢洪道30米</t>
  </si>
  <si>
    <t>完成土方2.6万m3，砼230m3</t>
  </si>
  <si>
    <t>211</t>
  </si>
  <si>
    <t xml:space="preserve"> 义合镇寨墕山村中咀沟1淤地坝除险加固项目</t>
  </si>
  <si>
    <t>义合镇寨墕山村</t>
  </si>
  <si>
    <t>维修加高2米坝体、左岸新建溢洪道35米</t>
  </si>
  <si>
    <t>完成土方2.4万m3，砼235m3</t>
  </si>
  <si>
    <t>212</t>
  </si>
  <si>
    <t xml:space="preserve"> 白家硷镇楼则沟村饮水安全项目</t>
  </si>
  <si>
    <t>白家硷镇楼则沟村</t>
  </si>
  <si>
    <t>5700001250557863</t>
  </si>
  <si>
    <t>培厚管道作业500米长，同时进行埋深、保温处理</t>
  </si>
  <si>
    <t>保障饮水水源水质合格供给，提高4户17人饮水方便程，确保饮水安全。</t>
  </si>
  <si>
    <t>培厚管道埋深、保温500米</t>
  </si>
  <si>
    <t>安全饮水巩固提升</t>
  </si>
  <si>
    <t>213</t>
  </si>
  <si>
    <t xml:space="preserve"> 白家硷镇杨强沟村饮水安全补短板项目</t>
  </si>
  <si>
    <t>1、清理检查井淤泥8座、维修埋设水毁管道1016m、清理水塔内垃圾等；2、新建检查井1座，发放管道3512m、安装水龙头84套，安装站杆、水表84套，安装分水器（φ25）84套，维修安装φ32接头、φ32闸阀各44个，维修安装φ32直接、φ32弯头各50个，检查井总路控制φ32球阀18个等。</t>
  </si>
  <si>
    <t>保障饮水水源水质合格供给，提高6户23人饮水方便程，确保饮水安全。</t>
  </si>
  <si>
    <t>214</t>
  </si>
  <si>
    <t xml:space="preserve"> 白家硷镇郝家坪村饮水安全项目</t>
  </si>
  <si>
    <t>白家硷镇郝家坪村</t>
  </si>
  <si>
    <t>维修水井1眼，开口直径1.2m，井深20米</t>
  </si>
  <si>
    <t>保障饮水水源水质合格供给，提高9户425人饮水方便程，确保饮水安全。</t>
  </si>
  <si>
    <t>新建水井1眼，开口直径1.2m，井深20米。</t>
  </si>
  <si>
    <t>215</t>
  </si>
  <si>
    <t xml:space="preserve"> 崔家湾镇王梁川村农村饮水安全项目</t>
  </si>
  <si>
    <t>崔家湾镇王梁川村</t>
  </si>
  <si>
    <t>5700001248764628</t>
  </si>
  <si>
    <t>更换管道800米，同时进行埋深、保温处理，新建蓄水池长4m*宽4m*高3m</t>
  </si>
  <si>
    <t>保障饮水水源水质合格供给，提高33户109人饮水方便程，确保饮水安全。</t>
  </si>
  <si>
    <t>更换管道800米，新建蓄水池长4m*宽4m*高3m</t>
  </si>
  <si>
    <t>216</t>
  </si>
  <si>
    <t xml:space="preserve"> 崔家湾镇张党山村农村饮水安全项目</t>
  </si>
  <si>
    <t>崔家湾镇张党山村</t>
  </si>
  <si>
    <t>维修蓄水池长4m*宽4m*高3m</t>
  </si>
  <si>
    <t>保障饮水水源水质合格供给，提高4户11人饮水方便程，确保饮水安全。</t>
  </si>
  <si>
    <t>新建蓄水池长4m*宽4m*高3m</t>
  </si>
  <si>
    <t>217</t>
  </si>
  <si>
    <t xml:space="preserve"> 崔家湾镇焦石堡村农村饮水安全项目</t>
  </si>
  <si>
    <t>崔家湾镇焦石堡村</t>
  </si>
  <si>
    <t>维修蓄水池长4m*宽4m*高3m及管道500米，同时进行埋深、保温处理</t>
  </si>
  <si>
    <t>保障饮水水源水质合格供给，提高11户26人饮水方便程，确保饮水安全。</t>
  </si>
  <si>
    <t>新建蓄水池长4m*宽4m*高3m及管道500米</t>
  </si>
  <si>
    <t>218</t>
  </si>
  <si>
    <t xml:space="preserve"> 定仙墕镇安沟村安全饮水巩固项目</t>
  </si>
  <si>
    <t>定仙墕镇安沟村</t>
  </si>
  <si>
    <t>5700001253666043</t>
  </si>
  <si>
    <t>维修蓄水池2处，长4m*宽4m*高3m，配套水泵2台。</t>
  </si>
  <si>
    <t>保障饮水水源水质合格供给，提高2户3人饮水方便程，确保饮水安全。</t>
  </si>
  <si>
    <t>扩建蓄水池2处，长4m*宽4m*高3m，水泵2台。</t>
  </si>
  <si>
    <t>219</t>
  </si>
  <si>
    <t xml:space="preserve"> 定仙墕镇王家山村饮水安全项目</t>
  </si>
  <si>
    <t>定仙墕镇王家山村</t>
  </si>
  <si>
    <t>维修蓄水池长4m*宽4m*高3m及管道500米、高位水塔50t、维修管网6000米</t>
  </si>
  <si>
    <t>保障饮水水源水质合格供给，提高11户24人饮水方便程，确保饮水安全。</t>
  </si>
  <si>
    <t>新建蓄水池长4m*宽4m*高3m及管道500米、高位水塔50t、铺设管网6000米</t>
  </si>
  <si>
    <t>220</t>
  </si>
  <si>
    <t xml:space="preserve"> 定仙墕镇定仙墕村饮水安全项目</t>
  </si>
  <si>
    <t>定仙墕镇定仙墕村</t>
  </si>
  <si>
    <t>跟换供水管网500米、维修高位水塔50t</t>
  </si>
  <si>
    <t>保障饮水水源水质合格供给，提高3户8人饮水方便程，确保饮水安全。</t>
  </si>
  <si>
    <t>跟换供水管网500米、新建高位水塔50t。</t>
  </si>
  <si>
    <t>221</t>
  </si>
  <si>
    <t xml:space="preserve"> 定仙墕镇刘家沟村饮水安全项目</t>
  </si>
  <si>
    <t>定仙墕镇刘家沟村</t>
  </si>
  <si>
    <t>维修蓄水池1处，长6米宽4米高4米，高位蓄水池1座，长8.3米，宽4.2米，高2.9米</t>
  </si>
  <si>
    <t>保障饮水水源水质合格供给，提高1户2人饮水方便程，确保饮水安全。</t>
  </si>
  <si>
    <t>222</t>
  </si>
  <si>
    <t xml:space="preserve"> 定仙墕镇枣墕里村饮水安全项目</t>
  </si>
  <si>
    <t>定仙墕镇枣墕里村</t>
  </si>
  <si>
    <t>维修蓄水池1处，长8米宽4米高4米，维修管道2550米</t>
  </si>
  <si>
    <t>保障饮水水源水质合格供给，提高2户5人饮水方便程，确保饮水安全。</t>
  </si>
  <si>
    <t>新建蓄水池1处，长8米宽4米高4米，铺设管道2550米，机电设备2套及其附属工程。</t>
  </si>
  <si>
    <t>223</t>
  </si>
  <si>
    <t xml:space="preserve"> 定仙墕镇王家山村农村饮水安全项目</t>
  </si>
  <si>
    <t>维修Φ30机井1眼调节池10t等</t>
  </si>
  <si>
    <t>保障饮水水源水质合格供给，提高21户45人饮水方便程，确保饮水安全。</t>
  </si>
  <si>
    <t>新建Φ30机井1眼调节池10t等</t>
  </si>
  <si>
    <t>224</t>
  </si>
  <si>
    <t xml:space="preserve"> 定仙墕镇王新村农村饮水安全项目</t>
  </si>
  <si>
    <t>定仙墕镇王新村</t>
  </si>
  <si>
    <t>维修Φ30机井2眼，10t调节池2处等</t>
  </si>
  <si>
    <t>保障饮水水源水质合格供给，提33户87人饮水方便程，确保饮水安全。</t>
  </si>
  <si>
    <t>新建Φ30机井2眼，10t调节池2处等</t>
  </si>
  <si>
    <t>225</t>
  </si>
  <si>
    <t xml:space="preserve"> 定仙墕镇东山村农村饮水安全项目</t>
  </si>
  <si>
    <t>维修蓄水池长4m*宽4m*高3m及管道500米</t>
  </si>
  <si>
    <t>保障饮水水源水质合格供给，提高31户76人饮水方便程，确保饮水安全。</t>
  </si>
  <si>
    <t>226</t>
  </si>
  <si>
    <t xml:space="preserve"> 定仙墕镇安上村农村饮水安全项目</t>
  </si>
  <si>
    <t>定仙墕镇安上村</t>
  </si>
  <si>
    <t>更换上水管道500及检查井10座等</t>
  </si>
  <si>
    <t>保障饮水水源水质合格供给，提高19户46人饮水方便程，确保饮水安全。</t>
  </si>
  <si>
    <t>227</t>
  </si>
  <si>
    <t xml:space="preserve"> 定仙墕镇王坪山村饮水安全项目</t>
  </si>
  <si>
    <t>定仙墕镇王坪山村赵家洼自然村</t>
  </si>
  <si>
    <t>铺设供水管网5000米，同时进行埋深、保温处理</t>
  </si>
  <si>
    <t>保障饮水水源水质合格供给，提高20户56人饮水方便程，确保饮水安全。</t>
  </si>
  <si>
    <t xml:space="preserve"> 水利局</t>
  </si>
  <si>
    <t>铺设供水管网5000米</t>
  </si>
  <si>
    <t>228</t>
  </si>
  <si>
    <t xml:space="preserve"> 吉镇镇吉镇镇村饮水安全巩固提升对标补短板项目</t>
  </si>
  <si>
    <t>吉镇镇吉镇镇村</t>
  </si>
  <si>
    <t>5700001250770290</t>
  </si>
  <si>
    <t>维修水井2眼，开口直径1.2m，井深20米。购置2套机电设备。</t>
  </si>
  <si>
    <t>保障饮水水源水质合格供给，提高10户72人饮水方便程，确保饮水安全。</t>
  </si>
  <si>
    <t>新建水井2眼，开口直径1.2m，井深20米。2套机电设备。</t>
  </si>
  <si>
    <t>229</t>
  </si>
  <si>
    <t xml:space="preserve"> 吉镇镇马家圪坨村饮水安全巩固提升对标补短板项目</t>
  </si>
  <si>
    <t>维修水井1口，开口直径1.2m，井深20米。铺设水管200米，同时进行埋深、保温处理</t>
  </si>
  <si>
    <t>保障饮水水源水质合格供给，提高5户17人饮水方便程，确保饮水安全。</t>
  </si>
  <si>
    <t>维修水井1口，铺设水管200米。</t>
  </si>
  <si>
    <t>230</t>
  </si>
  <si>
    <t xml:space="preserve"> 吉镇镇崖马沟村饮水安全巩固提升对标补短板项目</t>
  </si>
  <si>
    <t>扩建水井1口，维修管道260米，同时进行埋深、保温处理</t>
  </si>
  <si>
    <t>保障饮水水源水质合格供给，提高9户26人饮水方便程，确保饮水安全。</t>
  </si>
  <si>
    <t>扩建水井1口，铺设管道260米</t>
  </si>
  <si>
    <t>231</t>
  </si>
  <si>
    <t xml:space="preserve"> 吉镇镇马家山村饮水安全巩固提升对标补短板项目</t>
  </si>
  <si>
    <t>维修水井1眼，开口直径1.2m，井深20米。</t>
  </si>
  <si>
    <t>保障饮水水源水质合格供给，提高2户7人饮水方便程，确保饮水安全。</t>
  </si>
  <si>
    <t>新建水井1眼，开口直径1.2m，井深20米。7套机电设备。</t>
  </si>
  <si>
    <t>232</t>
  </si>
  <si>
    <t xml:space="preserve"> 吉镇镇瑞宁村饮水安全巩固提升对标补短板项目</t>
  </si>
  <si>
    <t>1套机电设备，铺设管道260米，同时进行埋深、保温处理</t>
  </si>
  <si>
    <t>保障饮水水源水质合格供给，提高1户5人饮水方便程，确保饮水安全。</t>
  </si>
  <si>
    <t>1套机电设备，铺设管道260米</t>
  </si>
  <si>
    <t>233</t>
  </si>
  <si>
    <t xml:space="preserve"> 吉镇镇上柳村饮水安全巩固提升对标补短板项目</t>
  </si>
  <si>
    <t>配套1套机电设备。</t>
  </si>
  <si>
    <t>保障饮水水源水质合格供给，提高4户25人饮水方便程，确保饮水安全。</t>
  </si>
  <si>
    <t>1套机电设备。</t>
  </si>
  <si>
    <t>234</t>
  </si>
  <si>
    <t xml:space="preserve"> 吉镇镇狮子塄村饮水安全巩固提升对标补短板项目</t>
  </si>
  <si>
    <t>吉镇镇狮子塄村</t>
  </si>
  <si>
    <t>维修水井1口，开口直径1.2m，井深20米</t>
  </si>
  <si>
    <t>维修水井1口</t>
  </si>
  <si>
    <t>235</t>
  </si>
  <si>
    <t xml:space="preserve"> 吉镇镇新郑家沟村饮水安全巩固提升对标补短板项目</t>
  </si>
  <si>
    <t>吉镇镇新郑家沟村</t>
  </si>
  <si>
    <t>配套5套机电设备。</t>
  </si>
  <si>
    <t>保障饮水水源水质合格供给，提高21户35人饮水方便程，确保饮水安全。</t>
  </si>
  <si>
    <t>5套机电设备。</t>
  </si>
  <si>
    <t>236</t>
  </si>
  <si>
    <t xml:space="preserve"> 吉镇镇张家峰村饮水安全巩固提升对标补短板项目</t>
  </si>
  <si>
    <t>吉镇镇张家峰村</t>
  </si>
  <si>
    <t>237</t>
  </si>
  <si>
    <t xml:space="preserve"> 艽园便民服务中心农村饮水项目</t>
  </si>
  <si>
    <t>5700001249102477</t>
  </si>
  <si>
    <t>配套71套机电设备。</t>
  </si>
  <si>
    <t>保障饮水水源水质合格供给，提高184户451人饮水方便程，确保饮水安全。</t>
  </si>
  <si>
    <t>71套机电设备。</t>
  </si>
  <si>
    <t>238</t>
  </si>
  <si>
    <t xml:space="preserve"> 艽园便民服务中心赵家坬村饮水安全项目</t>
  </si>
  <si>
    <t>维修20t水塔1座，供水管网1000米等，同时进行埋深、保温处理</t>
  </si>
  <si>
    <t>保障饮水水源水质合格供给，提高75户322人饮水方便程，确保饮水安全。</t>
  </si>
  <si>
    <t>新建20t水塔1座，供水管网1000米等</t>
  </si>
  <si>
    <t>239</t>
  </si>
  <si>
    <t xml:space="preserve"> 满堂川镇武坪村农村饮水安全项目</t>
  </si>
  <si>
    <t>满堂川镇武坪村</t>
  </si>
  <si>
    <t>5700001253786726</t>
  </si>
  <si>
    <t>维修2口水源井，开口直径1.2m，井深20米</t>
  </si>
  <si>
    <t>保障饮水水源水质合格供给，提高35户106人饮水方便程，确保饮水安全。</t>
  </si>
  <si>
    <t>维修2口水源井</t>
  </si>
  <si>
    <t>240</t>
  </si>
  <si>
    <t xml:space="preserve"> 满堂川镇柏树岔村农村饮水安全项目</t>
  </si>
  <si>
    <t>满堂川镇柏树岔村</t>
  </si>
  <si>
    <t>新建水井2眼，开口直径1.2m，井深20米。配套2套机电设备。</t>
  </si>
  <si>
    <t>保障饮水水源水质合格供给，提高231户659人饮水方便程，确保饮水安全。</t>
  </si>
  <si>
    <t>241</t>
  </si>
  <si>
    <t xml:space="preserve"> 满堂川镇兴合村农村饮水安全项目</t>
  </si>
  <si>
    <t>满堂川镇兴合村</t>
  </si>
  <si>
    <t>维修Φ30机井1口</t>
  </si>
  <si>
    <t>保障饮水水源水质合格供给，提高26户88人饮水方便程，确保饮水安全。</t>
  </si>
  <si>
    <t>新建Φ30机井1口</t>
  </si>
  <si>
    <t>242</t>
  </si>
  <si>
    <t xml:space="preserve"> 满堂川镇闫家沟村农村饮水安全项目</t>
  </si>
  <si>
    <t>满堂川镇闫家沟村</t>
  </si>
  <si>
    <t>维修水源井，开口直径1.2m，井深20米。</t>
  </si>
  <si>
    <t>保障饮水水源水质合格供给，提高12户43人饮水方便程，确保饮水安全。</t>
  </si>
  <si>
    <t>新建水源井，开口直径1.2m，井深20米。</t>
  </si>
  <si>
    <t>243</t>
  </si>
  <si>
    <t xml:space="preserve"> 名州镇蔡家沟村饮水项目</t>
  </si>
  <si>
    <t>名州镇蔡家沟村</t>
  </si>
  <si>
    <t>5700001252975063</t>
  </si>
  <si>
    <t>配套2套机电设备。</t>
  </si>
  <si>
    <t>保障饮水水源水质合格供给，提高13户56人饮水方便程，确保饮水安全。</t>
  </si>
  <si>
    <t>2套机电设备。</t>
  </si>
  <si>
    <t>244</t>
  </si>
  <si>
    <t xml:space="preserve"> 名州镇小崖咀村饮水项目</t>
  </si>
  <si>
    <t>名州镇小崖咀村</t>
  </si>
  <si>
    <t>保障饮水水源水质合格供给，提高11户39人饮水方便程，确保饮水安全。</t>
  </si>
  <si>
    <t>245</t>
  </si>
  <si>
    <t xml:space="preserve"> 名州镇刘家湾村农村饮水安全项目</t>
  </si>
  <si>
    <t>名州镇刘家湾村</t>
  </si>
  <si>
    <t>维修管理房2个2.5*2.3*2米、管网改造500米，同时进行埋深、保温处理</t>
  </si>
  <si>
    <t>保障饮水水源水质合格供给，提高16户38人饮水方便程，确保饮水安全。</t>
  </si>
  <si>
    <t>新建管理房2个2.5*2.3*2米、管网改造500米</t>
  </si>
  <si>
    <t>246</t>
  </si>
  <si>
    <t xml:space="preserve"> 名州镇王家山村农村饮水安全项目</t>
  </si>
  <si>
    <t>名州镇王家山村</t>
  </si>
  <si>
    <t>维修管道保温200米</t>
  </si>
  <si>
    <t>保障饮水水源水质合格供给，提高7户25人饮水方便程，确保饮水安全。</t>
  </si>
  <si>
    <t>管道保温200米</t>
  </si>
  <si>
    <t>247</t>
  </si>
  <si>
    <t xml:space="preserve"> 名州镇强家砭村农村饮水安全项目</t>
  </si>
  <si>
    <t>名州镇强家砭村</t>
  </si>
  <si>
    <t>管网排查改造500米</t>
  </si>
  <si>
    <t>保障饮水水源水质合格供给，提高9户38人饮水方便程，确保饮水安全。</t>
  </si>
  <si>
    <t>248</t>
  </si>
  <si>
    <t xml:space="preserve"> 名州镇黑家坬村饮水安全项目</t>
  </si>
  <si>
    <t>更换管网500米、机电设备1套等</t>
  </si>
  <si>
    <t>249</t>
  </si>
  <si>
    <t xml:space="preserve"> 石家湾镇范石畔村、花家湾村、霍家沟村、贾张家沟村、刘家沟村、徐家坪村、芝方沟村等8村饮水安全项目</t>
  </si>
  <si>
    <t>石家湾镇范石畔村、花家湾村、霍家沟村、贾张家沟村、刘家沟村、徐家坪村、芝方沟村</t>
  </si>
  <si>
    <t>5700001253436519</t>
  </si>
  <si>
    <t>保障饮水水源水质合格供给，提高5户26人饮水方便程，确保饮水安全。</t>
  </si>
  <si>
    <t>18套机电设备。</t>
  </si>
  <si>
    <t>250</t>
  </si>
  <si>
    <t xml:space="preserve"> 石家湾镇农村饮水项目</t>
  </si>
  <si>
    <t>配套29套机电设备。</t>
  </si>
  <si>
    <t>29套机电设备。</t>
  </si>
  <si>
    <t>251</t>
  </si>
  <si>
    <t xml:space="preserve"> 石家湾镇赵家屯村4村农村饮水安全项目</t>
  </si>
  <si>
    <t>石家湾镇赵家屯村</t>
  </si>
  <si>
    <t>保障饮水水源水质合格供给，提高17户65人饮水方便程，确保饮水安全。</t>
  </si>
  <si>
    <t>252</t>
  </si>
  <si>
    <t xml:space="preserve"> 石家湾镇范石畔村农村饮水安全项目</t>
  </si>
  <si>
    <t>维修水源井，开口直径1.2m，井深10米。</t>
  </si>
  <si>
    <t>保障饮水水源水质合格供给，提高9户30人饮水方便程，确保饮水安全。</t>
  </si>
  <si>
    <t>253</t>
  </si>
  <si>
    <t xml:space="preserve"> 石家湾镇金家沟村农村饮水安全项目</t>
  </si>
  <si>
    <t>石家湾镇金家沟村</t>
  </si>
  <si>
    <t>维修20t水塔、处理冻管200米</t>
  </si>
  <si>
    <t>保障饮水水源水质合格供给，提高23户62人饮水方便程，确保饮水安全。</t>
  </si>
  <si>
    <t>新建20t水塔、处理冻管200米</t>
  </si>
  <si>
    <t>254</t>
  </si>
  <si>
    <t xml:space="preserve"> 石家湾镇徐家坪村农村饮水安全项目</t>
  </si>
  <si>
    <t>石家湾镇徐家坪村</t>
  </si>
  <si>
    <t>配套机电设施1套</t>
  </si>
  <si>
    <t>保障饮水水源水质合格供给，提高16户51人饮水方便程，确保饮水安全。</t>
  </si>
  <si>
    <t>完善配套机电设施1套</t>
  </si>
  <si>
    <t>255</t>
  </si>
  <si>
    <t xml:space="preserve"> 石家湾镇霍家沟村饮水安全项目</t>
  </si>
  <si>
    <t>石家湾镇霍家沟村</t>
  </si>
  <si>
    <t>维修水源井2处，开口直径1.2m，井深20米。</t>
  </si>
  <si>
    <t>保障饮水水源水质合格供给，提高23户65人饮水方便程，确保饮水安全。</t>
  </si>
  <si>
    <t>新建水源井2处，开口直径1.2m，井深20米。</t>
  </si>
  <si>
    <t>256</t>
  </si>
  <si>
    <t xml:space="preserve"> 石家湾镇沙滩坪村饮水安全项目</t>
  </si>
  <si>
    <t>石家湾镇沙滩坪村</t>
  </si>
  <si>
    <t>维修供水主管道100米</t>
  </si>
  <si>
    <t>保障饮水水源水质合格供给，提高18户65人饮水方便程，确保饮水安全。</t>
  </si>
  <si>
    <t>257</t>
  </si>
  <si>
    <t xml:space="preserve"> 四十里铺镇白家山村8村饮水安全项目</t>
  </si>
  <si>
    <t>四十里铺镇白家山村</t>
  </si>
  <si>
    <t>5700001282023833</t>
  </si>
  <si>
    <t>维修600米管道，配套水泵2台</t>
  </si>
  <si>
    <t>保障饮水水源水质合格供给，提高2户9人饮水方便程，确保饮水安全。</t>
  </si>
  <si>
    <t>350米管道，水泵2台</t>
  </si>
  <si>
    <t>258</t>
  </si>
  <si>
    <t xml:space="preserve"> 四十里铺镇高家沟村饮水安全项目</t>
  </si>
  <si>
    <t>四十里铺镇李家山村</t>
  </si>
  <si>
    <t>维修水源井1处，开口直径1.2m，井深20米，配套设施1套等</t>
  </si>
  <si>
    <t>保障饮水水源水质合格供给，提高12户32人饮水方便程，确保饮水安全。</t>
  </si>
  <si>
    <t>新建水源井1处，开口直径1.2m，井深20米。，配套设施1套等</t>
  </si>
  <si>
    <t>259</t>
  </si>
  <si>
    <t xml:space="preserve"> 田庄镇米家沟村饮水安全项目</t>
  </si>
  <si>
    <t>田庄镇米家沟村</t>
  </si>
  <si>
    <t>5700001250506647</t>
  </si>
  <si>
    <t>管道保温50m，安装电杆等</t>
  </si>
  <si>
    <t>保障饮水水源水质合格供给，提高5户13人饮水方便程，确保饮水安全。</t>
  </si>
  <si>
    <t>260</t>
  </si>
  <si>
    <t xml:space="preserve"> 田庄镇寨山村饮水安全项目</t>
  </si>
  <si>
    <t>田庄镇寨山村</t>
  </si>
  <si>
    <t>管道保温200m、换电线</t>
  </si>
  <si>
    <t>保障饮水水源水质合格供给，提高3户9人饮水方便程，确保饮水安全。</t>
  </si>
  <si>
    <t>261</t>
  </si>
  <si>
    <t xml:space="preserve"> 田庄镇硷沟村饮水安全项目</t>
  </si>
  <si>
    <t>田庄镇硷沟村</t>
  </si>
  <si>
    <t>更换饮水管网2500米</t>
  </si>
  <si>
    <t>保障饮水水源水质合格供给，提高15户56人饮水方便程，确保饮水安全。</t>
  </si>
  <si>
    <t>更换管网2500米</t>
  </si>
  <si>
    <t>262</t>
  </si>
  <si>
    <t xml:space="preserve"> 薛家河镇谢大元沟村5村饮水安全对标补短板项目</t>
  </si>
  <si>
    <t>薛家河镇谢大元沟村</t>
  </si>
  <si>
    <t>5700001253843017</t>
  </si>
  <si>
    <t>维修水源井1处，开口直径1.2m，井深20米。</t>
  </si>
  <si>
    <t>保障饮水水源水质合格供给，提高7户19人饮水方便程，确保饮水安全。</t>
  </si>
  <si>
    <t>新建水源井1处，开口直径1.2m，井深20米。</t>
  </si>
  <si>
    <t>263</t>
  </si>
  <si>
    <t xml:space="preserve"> 薛家河镇雷家峁村饮水安全对标补短板项目</t>
  </si>
  <si>
    <t>配套3套机电设备。</t>
  </si>
  <si>
    <t>保障饮水水源水质合格供给，提高29户93人饮水方便程，确保饮水安全。</t>
  </si>
  <si>
    <t>3套机电设备。</t>
  </si>
  <si>
    <t>264</t>
  </si>
  <si>
    <t xml:space="preserve"> 薛家河镇雷家坪村饮水安全对标补短板项目</t>
  </si>
  <si>
    <t>维修1口水井，深挖2米，扩宽1.2米</t>
  </si>
  <si>
    <t>保障饮水水源水质合格供给，提高19户63人饮水方便程，确保饮水安全。</t>
  </si>
  <si>
    <t>维修1口水井</t>
  </si>
  <si>
    <t>265</t>
  </si>
  <si>
    <t xml:space="preserve"> 薛家峁镇李家湾村饮水安全项目</t>
  </si>
  <si>
    <t>薛家峁镇李家湾村</t>
  </si>
  <si>
    <t>5700001248728167</t>
  </si>
  <si>
    <t>扩建蓄水池1处，长4m*宽4m*高3m，调节池，铺设管道200米等。</t>
  </si>
  <si>
    <t>保障饮水水源水质合格供给，提高12户39人饮水方便程，确保饮水安全。</t>
  </si>
  <si>
    <t>266</t>
  </si>
  <si>
    <t>垮沟管道建设砌石挡墙长20米，高4米</t>
  </si>
  <si>
    <t>保障饮水水源水质合格供给，提高7户23人饮水方便程，确保饮水安全。</t>
  </si>
  <si>
    <t>垮沟管道出需建设砌石挡墙20米。</t>
  </si>
  <si>
    <t>267</t>
  </si>
  <si>
    <t xml:space="preserve"> 薛家峁镇贺家园则村饮水安全项目</t>
  </si>
  <si>
    <t>保障饮水水源水质合格供给，提高9户32人饮水方便程，确保饮水安全。</t>
  </si>
  <si>
    <t>268</t>
  </si>
  <si>
    <t xml:space="preserve"> 薛家峁镇宽坪则村饮水安全项目</t>
  </si>
  <si>
    <t>维修蓄水池1处，长4m*宽4m*高3m，更换供水管道200米等</t>
  </si>
  <si>
    <t>保障饮水水源水质合格供给，提高36户120人饮水方便程，确保饮水安全。</t>
  </si>
  <si>
    <t>新建蓄水池1处，长4m*宽4m*高3m，、更换供水管道200米等</t>
  </si>
  <si>
    <t>269</t>
  </si>
  <si>
    <t xml:space="preserve"> 薛家峁镇王家渠村饮水安全项目</t>
  </si>
  <si>
    <t>薛家峁镇王家渠村</t>
  </si>
  <si>
    <t>清理水井1处，扩建蓄水池1处</t>
  </si>
  <si>
    <t>保障饮水水源水质合格供给，提高19户62人饮水方便程，确保饮水安全。</t>
  </si>
  <si>
    <t>270</t>
  </si>
  <si>
    <t xml:space="preserve"> 薛家峁镇徐杨新村饮水安全项目</t>
  </si>
  <si>
    <t>维修蓄水池1处，长4m*宽4m*高3m，</t>
  </si>
  <si>
    <t>保障饮水水源水质合格供给，提高18户63人饮水方便程，确保饮水安全。</t>
  </si>
  <si>
    <t>新建蓄水池1处，长4m*宽4m*高3m，</t>
  </si>
  <si>
    <t>271</t>
  </si>
  <si>
    <t xml:space="preserve"> 义合镇田家后山村饮水安全项目</t>
  </si>
  <si>
    <t>5700001250044321</t>
  </si>
  <si>
    <t>维修Φ30机井1口，抽水系统1套</t>
  </si>
  <si>
    <t>保障饮水水源水质合格供给，提高26户85人饮水方便程，确保饮水安全。</t>
  </si>
  <si>
    <t>新建Φ30机井1口，抽水系统1套</t>
  </si>
  <si>
    <t>272</t>
  </si>
  <si>
    <t xml:space="preserve"> 义合镇三和庄村农村饮水安全项目</t>
  </si>
  <si>
    <t>维修水源井1处，开口直径1.2m，井深20米。常压全自动无塔供水器一台</t>
  </si>
  <si>
    <t>保障饮水水源水质合格供给，提高17户55人饮水方便程，确保饮水安全。</t>
  </si>
  <si>
    <t>273</t>
  </si>
  <si>
    <t xml:space="preserve"> 义合镇姚家沟村农村饮水安全项目</t>
  </si>
  <si>
    <t>义合镇姚家沟村</t>
  </si>
  <si>
    <t>保障饮水水源水质合格供给，提高9户23人饮水方便程，确保饮水安全。</t>
  </si>
  <si>
    <t>水井维修，</t>
  </si>
  <si>
    <t>274</t>
  </si>
  <si>
    <t xml:space="preserve"> 义合镇曹家沟村农村饮水安全项目</t>
  </si>
  <si>
    <t>保障饮水水源水质合格供给，提高9户33人饮水方便程，确保饮水安全。</t>
  </si>
  <si>
    <t>275</t>
  </si>
  <si>
    <t xml:space="preserve"> 义合镇闫家渠村农村饮水安全项目</t>
  </si>
  <si>
    <t>义合镇闫家渠村</t>
  </si>
  <si>
    <t>1扣水井清於，防渗处理</t>
  </si>
  <si>
    <t>保障饮水水源水质合格供给，提高8户36人饮水方便程，确保饮水安全。</t>
  </si>
  <si>
    <t>水井清於，防渗处理</t>
  </si>
  <si>
    <t>276</t>
  </si>
  <si>
    <t xml:space="preserve"> 义合镇党家沟村农村饮水安全项目</t>
  </si>
  <si>
    <t>义合镇党家沟村</t>
  </si>
  <si>
    <t>保障饮水水源水质合格供给，提高8户26人饮水方便程，确保饮水安全。</t>
  </si>
  <si>
    <t>277</t>
  </si>
  <si>
    <t xml:space="preserve"> 义合镇石源村农村饮水安全项目</t>
  </si>
  <si>
    <t>义合镇石源村</t>
  </si>
  <si>
    <t>配套1套机电设备</t>
  </si>
  <si>
    <t>保障饮水水源水质合格供给，提高11户37人饮水方便程，确保饮水安全。</t>
  </si>
  <si>
    <t>1套机电设备</t>
  </si>
  <si>
    <t>278</t>
  </si>
  <si>
    <t xml:space="preserve"> 义合镇墕头村农村饮水安全项目</t>
  </si>
  <si>
    <t>义合镇墕头村</t>
  </si>
  <si>
    <t>旧管网维修100米，两座水塔防渗处理</t>
  </si>
  <si>
    <t>保障饮水水源水质合格供给，提高26户95人饮水方便程，确保饮水安全。</t>
  </si>
  <si>
    <t>279</t>
  </si>
  <si>
    <t xml:space="preserve"> 义合镇合家园则村农村饮水安全项目</t>
  </si>
  <si>
    <t>义合镇合家硷村、背园则村</t>
  </si>
  <si>
    <t>保障饮水水源水质合格供给，提高85户322人饮水方便程，确保饮水安全。</t>
  </si>
  <si>
    <t>280</t>
  </si>
  <si>
    <t xml:space="preserve"> 义合镇霍家坪村农村饮水安全项目</t>
  </si>
  <si>
    <t>义合镇王庙沟村</t>
  </si>
  <si>
    <t>保障饮水水源水质合格供给，提高8户46人饮水方便程，确保饮水安全。</t>
  </si>
  <si>
    <t>281</t>
  </si>
  <si>
    <t xml:space="preserve"> 义合镇和合峁村农村饮水安全项目</t>
  </si>
  <si>
    <t>义合镇和合峁村</t>
  </si>
  <si>
    <t>保障饮水水源水质合格供给，提高26户63人饮水方便程，确保饮水安全。</t>
  </si>
  <si>
    <t>282</t>
  </si>
  <si>
    <t xml:space="preserve"> 义合镇王家墕村农村饮水安全项目</t>
  </si>
  <si>
    <t>义合镇王家墕村、知州墕村</t>
  </si>
  <si>
    <t>配泵2台、更换上水管200米</t>
  </si>
  <si>
    <t>保障饮水水源水质合格供给，提高29户65人饮水方便程，确保饮水安全。</t>
  </si>
  <si>
    <t>283</t>
  </si>
  <si>
    <t xml:space="preserve"> 义合镇思家沟等18个村饮水入户项目</t>
  </si>
  <si>
    <t>义合镇思家沟村，白家沟村等18个村</t>
  </si>
  <si>
    <t>12套机电设备维修维护</t>
  </si>
  <si>
    <t>保障饮水水源水质合格供给，提高96户451人饮水方便程，确保饮水安全。</t>
  </si>
  <si>
    <t>12套机电设备</t>
  </si>
  <si>
    <t>284</t>
  </si>
  <si>
    <t xml:space="preserve"> 义合镇官度坪村饮水安全项目</t>
  </si>
  <si>
    <t>义合镇官度坪村</t>
  </si>
  <si>
    <t>保障饮水水源水质合格供给，提高69户231人饮水方便程，确保饮水安全。</t>
  </si>
  <si>
    <t>285</t>
  </si>
  <si>
    <t xml:space="preserve"> 枣林坪镇吴家洼村饮水安全项目</t>
  </si>
  <si>
    <t>枣林坪镇吴家洼村</t>
  </si>
  <si>
    <t>5700001251833399</t>
  </si>
  <si>
    <t>286</t>
  </si>
  <si>
    <t xml:space="preserve"> 枣林坪镇柳树峁村饮水安全项目</t>
  </si>
  <si>
    <t>枣林坪镇柳树峁村</t>
  </si>
  <si>
    <t>维修蓄水池1处，长4m*宽4m*高3m</t>
  </si>
  <si>
    <t>维修蓄水池</t>
  </si>
  <si>
    <t>287</t>
  </si>
  <si>
    <t xml:space="preserve"> 枣林坪镇高山村饮水安全项目</t>
  </si>
  <si>
    <t>枣林坪镇高山村</t>
  </si>
  <si>
    <t>饮水及灌溉所需电线建设500米</t>
  </si>
  <si>
    <t>电线500米</t>
  </si>
  <si>
    <t>288</t>
  </si>
  <si>
    <t xml:space="preserve"> 枣林坪镇张家畔村饮水安全项目</t>
  </si>
  <si>
    <t>枣林坪镇张家畔村</t>
  </si>
  <si>
    <t>289</t>
  </si>
  <si>
    <t xml:space="preserve"> 张家砭镇砚池高村饮水安全补短板项目</t>
  </si>
  <si>
    <t>5700001251083284</t>
  </si>
  <si>
    <t>建设加压站1座，铺设管网200米</t>
  </si>
  <si>
    <t>290</t>
  </si>
  <si>
    <t xml:space="preserve"> 张家砭镇卜家湾村饮水安全补短板项目</t>
  </si>
  <si>
    <t>张家砭镇卜家湾村</t>
  </si>
  <si>
    <t>水源清洗，新建井台1座及其附属工程</t>
  </si>
  <si>
    <t>291</t>
  </si>
  <si>
    <t xml:space="preserve"> 张家砭镇井芦德村饮水安全补短板项目</t>
  </si>
  <si>
    <t>张家砭镇井芦德村</t>
  </si>
  <si>
    <t>铺设管道100米，同时进行埋深、保温处理</t>
  </si>
  <si>
    <t>铺设管道100米</t>
  </si>
  <si>
    <t>292</t>
  </si>
  <si>
    <t xml:space="preserve"> 张家砭镇黄家沟村饮水安全补短板项目</t>
  </si>
  <si>
    <t>张家砭镇黄家沟村</t>
  </si>
  <si>
    <t>建设加压站1座，铺设管网203米，同时进行埋深、保温处理</t>
  </si>
  <si>
    <t>建设加压站1座，铺设管网203米</t>
  </si>
  <si>
    <t>293</t>
  </si>
  <si>
    <t xml:space="preserve"> 中角镇刘家川等各村饮水项目</t>
  </si>
  <si>
    <t>中角镇刘家川等各村</t>
  </si>
  <si>
    <t>5700001253432160</t>
  </si>
  <si>
    <t>维修维护管道1500米，同时进行埋深、保温处理</t>
  </si>
  <si>
    <t>佳迪水泵(台)28台，水管4690米，2方蓄水罐25个，电线1500米</t>
  </si>
  <si>
    <t>294</t>
  </si>
  <si>
    <t xml:space="preserve"> 中角镇宽滩村饮水项目</t>
  </si>
  <si>
    <t>维修1扣水源井，深挖1.8米，扩宽1米，维修50米管道，检查井等</t>
  </si>
  <si>
    <t>维修水源井，铺设管道500米，检查井20处等</t>
  </si>
  <si>
    <t>295</t>
  </si>
  <si>
    <t xml:space="preserve"> 中角镇马家川村饮水项目</t>
  </si>
  <si>
    <t>中角镇马家川村</t>
  </si>
  <si>
    <t>296</t>
  </si>
  <si>
    <t xml:space="preserve"> 中角镇大庄村饮水安全项目</t>
  </si>
  <si>
    <t>297</t>
  </si>
  <si>
    <t xml:space="preserve"> 中角镇田家渠村饮水安全项目</t>
  </si>
  <si>
    <t>中角镇田家渠村</t>
  </si>
  <si>
    <t>298</t>
  </si>
  <si>
    <t xml:space="preserve"> 中角镇雷家沟村饮水安全项目</t>
  </si>
  <si>
    <t>中角镇雷家沟村</t>
  </si>
  <si>
    <t>基础设施类小计</t>
  </si>
  <si>
    <t>299</t>
  </si>
  <si>
    <t xml:space="preserve">  绥德县农村人居环境整治项目</t>
  </si>
  <si>
    <t>各镇（中心）</t>
  </si>
  <si>
    <t>5700001280971504</t>
  </si>
  <si>
    <t>对各镇进行垃圾清运，环境治理，垃圾中转站建设，清运工具购置等</t>
  </si>
  <si>
    <t>通过对农村环境综合整治，提高各镇8424户生活质量和幸福指数。</t>
  </si>
  <si>
    <t>垃圾清运，环境治理，垃圾中转站建设，清运工具购置等</t>
  </si>
  <si>
    <t>其他类</t>
  </si>
  <si>
    <t>人居环境整治</t>
  </si>
  <si>
    <t>300</t>
  </si>
  <si>
    <t xml:space="preserve"> 石家湾镇花家湾村人居环境整治项目</t>
  </si>
  <si>
    <t>石家湾镇花家湾村</t>
  </si>
  <si>
    <t>5700001253409843</t>
  </si>
  <si>
    <t>排水渠建设70米，帮畔70米，垃圾中转站一处</t>
  </si>
  <si>
    <t>通过对农村环境综合整治，提高321户生活质量和幸福指数。</t>
  </si>
  <si>
    <t>水渠建设70米，帮畔70米，垃圾中转站一处</t>
  </si>
  <si>
    <t>301</t>
  </si>
  <si>
    <t xml:space="preserve"> 张家砭镇郝家桥村乡村旅游主题墙绘</t>
  </si>
  <si>
    <t>5700001280976704</t>
  </si>
  <si>
    <t>完成对郝家桥入村段至村史馆沿线2.5公里护坡墙的基层处理、黄土文化、乡村振兴、红色精神绘制，完成从进村穿过高架桥的160根桥墩，完成村史馆旁的高速公路的65根桥墩的绘制，完成村口处高速公路的44根桥墩的绘制。</t>
  </si>
  <si>
    <t>通过宣传乡村振兴旅游文化，提升郝家桥品牌，带动全村人受益</t>
  </si>
  <si>
    <t>完成对郝家桥入村段至村史馆沿线2.5公里护坡墙的基层处理，完成从进村穿过高速公路的桥墩的绘制。</t>
  </si>
  <si>
    <t>302</t>
  </si>
  <si>
    <t xml:space="preserve">中角镇农村环境综合整治项目 </t>
  </si>
  <si>
    <t>镇区西岸环境卫生整治及污水处理等，浆砌石方绑畔长200米，高3.5米，河道清理200米，垃圾清运3万方</t>
  </si>
  <si>
    <t>通过对农村环境综合整治，提高469户生活质量和幸福指数。</t>
  </si>
  <si>
    <t>镇区西岸环境卫生整治及污水处理等，浆砌石方绑畔长200米，高3.5米河道清理200米，垃圾清运3万方</t>
  </si>
  <si>
    <t>303</t>
  </si>
  <si>
    <t>全县范围内跨省就业一次性交通补助项目</t>
  </si>
  <si>
    <t xml:space="preserve"> 全县</t>
  </si>
  <si>
    <t>5700001284826340</t>
  </si>
  <si>
    <t>县内户籍实现跨省转移就业的脱贫劳动力，年龄范围为女16-50周岁，男16-60周岁之间，并且与用人单位签订三个月以上劳动合同或就业协议的。每人每年补贴标准最高不超过500元，500元以内实报实销，超过500元的按500元限额报销，每人每年只能申领一次，不得重复申请。审核通过后，统一由惠农惠民一卡通发放。</t>
  </si>
  <si>
    <t>外出务工交通补助，预计2000脱贫户、检测户、边缘户外出务工受益</t>
  </si>
  <si>
    <t>人社局</t>
  </si>
  <si>
    <t>跨省务工补贴</t>
  </si>
  <si>
    <t>务工奖补</t>
  </si>
  <si>
    <t>304</t>
  </si>
  <si>
    <t xml:space="preserve"> 白家硷镇就业补助项目</t>
  </si>
  <si>
    <t>5700001286487656</t>
  </si>
  <si>
    <t>设置务工补助，扶残助残、扶老敬老、疫情防控等岗位，托底就业帮扶，带动增收160户，户均增收6000元</t>
  </si>
  <si>
    <t>托底带动脱贫户就业，带动增收160户，户均增收6000元</t>
  </si>
  <si>
    <t>就业补助</t>
  </si>
  <si>
    <t>公益性岗位</t>
  </si>
  <si>
    <t>305</t>
  </si>
  <si>
    <t xml:space="preserve"> 崔家湾镇就业补助项目</t>
  </si>
  <si>
    <t>5700001284010881</t>
  </si>
  <si>
    <t>306</t>
  </si>
  <si>
    <t xml:space="preserve"> 薛家峁镇就业补助项目</t>
  </si>
  <si>
    <t>5700001284039738</t>
  </si>
  <si>
    <t>设置务工补助扶残助残、扶老敬老、疫情防控等岗位，托底就业帮扶，带动增收160户，户均增收6000元</t>
  </si>
  <si>
    <t>307</t>
  </si>
  <si>
    <t xml:space="preserve"> 定仙墕镇就业补助项目</t>
  </si>
  <si>
    <t>定仙墕镇</t>
  </si>
  <si>
    <t>5700001286471025</t>
  </si>
  <si>
    <t>设置务工补助扶残助残、扶老敬老、疫情防控等岗位，托底就业帮扶，带动增收170户，户均增收6000元</t>
  </si>
  <si>
    <t>托底带动脱贫户就业，带动增收170户，户均增收6000元</t>
  </si>
  <si>
    <t>308</t>
  </si>
  <si>
    <t xml:space="preserve"> 名州镇就业补助项目</t>
  </si>
  <si>
    <t>5700001284835996</t>
  </si>
  <si>
    <t>309</t>
  </si>
  <si>
    <t xml:space="preserve"> 艽园便民服务中心就业补助项目</t>
  </si>
  <si>
    <t>5700001284014539</t>
  </si>
  <si>
    <t>310</t>
  </si>
  <si>
    <t xml:space="preserve"> 四十里铺镇就业补助项目</t>
  </si>
  <si>
    <t>5700001284011001</t>
  </si>
  <si>
    <t>311</t>
  </si>
  <si>
    <t xml:space="preserve"> 薛家河镇就业补助项目</t>
  </si>
  <si>
    <t>5700001284014946</t>
  </si>
  <si>
    <t>312</t>
  </si>
  <si>
    <t xml:space="preserve"> 吉镇镇就业补助项目</t>
  </si>
  <si>
    <t>5700001284011914</t>
  </si>
  <si>
    <t>313</t>
  </si>
  <si>
    <t xml:space="preserve"> 满堂川镇就业补助项目</t>
  </si>
  <si>
    <t>5700001284014450</t>
  </si>
  <si>
    <t>314</t>
  </si>
  <si>
    <t xml:space="preserve"> 义合镇就业补助项目</t>
  </si>
  <si>
    <t>5700001284012550</t>
  </si>
  <si>
    <t>315</t>
  </si>
  <si>
    <t xml:space="preserve"> 中角镇就业补助项目</t>
  </si>
  <si>
    <t>5700001284253634</t>
  </si>
  <si>
    <t>316</t>
  </si>
  <si>
    <t xml:space="preserve"> 枣林坪镇就业补助项目</t>
  </si>
  <si>
    <t>5700001284095310</t>
  </si>
  <si>
    <t>317</t>
  </si>
  <si>
    <t xml:space="preserve"> 张家砭镇就业补助项目</t>
  </si>
  <si>
    <t>5700001284162141</t>
  </si>
  <si>
    <t>318</t>
  </si>
  <si>
    <t xml:space="preserve"> 石家湾镇就业补助项目</t>
  </si>
  <si>
    <t>5700001284013823</t>
  </si>
  <si>
    <t>319</t>
  </si>
  <si>
    <t xml:space="preserve"> 田庄镇就业补助项目</t>
  </si>
  <si>
    <t>5700001284014890</t>
  </si>
  <si>
    <t>320</t>
  </si>
  <si>
    <t>脱贫村创业致富带头人创业培训项目</t>
  </si>
  <si>
    <t>脱贫村创业致富带头人创业培训，预计培训315人次。</t>
  </si>
  <si>
    <t>对脱贫户进行培训，带动农户600户1000人受益；通过项目的实施，为绥德农产品品牌推广，提高产品知名度打下基础，人均年增收2000元</t>
  </si>
  <si>
    <t>计划对315人进行培训</t>
  </si>
  <si>
    <t>技能培训</t>
  </si>
  <si>
    <t>321</t>
  </si>
  <si>
    <t>带动易地搬迁群众就业企业补助项目</t>
  </si>
  <si>
    <t>对带动易地搬迁群众就业的企业、合作社进行奖补，带动搬迁群众就业10人以上的企业、合作社</t>
  </si>
  <si>
    <t>确保30户易地搬迁群众人均年务工收入超过8000元</t>
  </si>
  <si>
    <t>企业、合作社补助</t>
  </si>
  <si>
    <t>就业补助项目</t>
  </si>
  <si>
    <t>322</t>
  </si>
  <si>
    <t xml:space="preserve">  享受职业教育补助项目</t>
  </si>
  <si>
    <t>5700001255476835</t>
  </si>
  <si>
    <t>享受“雨露计划”职业教育补助1667人</t>
  </si>
  <si>
    <t>享受“雨露计划”职业教育补助，预计1667人受益，每人约3000元</t>
  </si>
  <si>
    <t>“雨露计划”职业教育补助</t>
  </si>
  <si>
    <t>职业教育补助</t>
  </si>
  <si>
    <t>323</t>
  </si>
  <si>
    <t>就业服务中心道路建设项目</t>
  </si>
  <si>
    <t>5700001284838147</t>
  </si>
  <si>
    <t>在服务中心外修建道路长约760米，宽5米，厚0.18米，全线共设交点6个，其中4个设平曲线，最大半径500米，铺设路基路面等工程营造企业入住环境。</t>
  </si>
  <si>
    <t>完善基础设施，改善企业入驻环境，促进搬迁群众就业，提高收入，方便生活，预计收益800户。</t>
  </si>
  <si>
    <t>异地移民搬迁后续扶持项目</t>
  </si>
  <si>
    <t>发改局</t>
  </si>
  <si>
    <t>“一站式”社区综合服务设施建设</t>
  </si>
  <si>
    <t>324</t>
  </si>
  <si>
    <t>项目管理费</t>
  </si>
  <si>
    <t>5700001255482538</t>
  </si>
  <si>
    <t>项目管理费及巩固拓展脱贫攻坚成果同乡村振兴有效衔接政策培训，成果宣传等由衔接资金安排使用</t>
  </si>
  <si>
    <t>巩固农户攻坚成果及乡村振兴有效衔接项目管理费用支出</t>
  </si>
  <si>
    <t>管理费</t>
  </si>
  <si>
    <t>其他类小计</t>
  </si>
  <si>
    <t>合    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</si>
</sst>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;[Red]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</numFmts>
  <fonts count="36">
    <font>
      <sz val="11"/>
      <color theme="1"/>
      <name val="宋体"/>
      <charset val="134"/>
      <scheme val="minor"/>
    </font>
    <font>
      <sz val="16"/>
      <name val="宋体"/>
      <charset val="134"/>
    </font>
    <font>
      <sz val="18"/>
      <name val="宋体"/>
      <charset val="134"/>
    </font>
    <font>
      <sz val="18"/>
      <color theme="1"/>
      <name val="宋体"/>
      <charset val="134"/>
      <scheme val="minor"/>
    </font>
    <font>
      <b/>
      <sz val="16"/>
      <name val="宋体"/>
      <charset val="134"/>
    </font>
    <font>
      <sz val="28"/>
      <name val="宋体"/>
      <charset val="134"/>
    </font>
    <font>
      <b/>
      <sz val="18"/>
      <name val="宋体"/>
      <charset val="134"/>
    </font>
    <font>
      <sz val="11"/>
      <color indexed="8"/>
      <name val="黑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8"/>
      <color rgb="FF000000"/>
      <name val="方正小标宋简体"/>
      <charset val="134"/>
    </font>
    <font>
      <sz val="22"/>
      <color indexed="8"/>
      <name val="方正小标宋简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13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6" borderId="23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8" fillId="18" borderId="24" applyNumberFormat="0" applyAlignment="0" applyProtection="0">
      <alignment vertical="center"/>
    </xf>
    <xf numFmtId="0" fontId="35" fillId="18" borderId="22" applyNumberFormat="0" applyAlignment="0" applyProtection="0">
      <alignment vertical="center"/>
    </xf>
    <xf numFmtId="0" fontId="34" fillId="28" borderId="26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0" borderId="0">
      <protection locked="0"/>
    </xf>
    <xf numFmtId="0" fontId="20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0" borderId="0">
      <protection locked="0"/>
    </xf>
    <xf numFmtId="0" fontId="20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protection locked="0"/>
    </xf>
    <xf numFmtId="0" fontId="11" fillId="0" borderId="0">
      <alignment vertical="center"/>
    </xf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177" fontId="1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 wrapText="1"/>
    </xf>
    <xf numFmtId="49" fontId="2" fillId="0" borderId="2" xfId="52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54" applyNumberFormat="1" applyFont="1" applyFill="1" applyBorder="1" applyAlignment="1">
      <alignment horizontal="left" vertical="center" wrapText="1"/>
    </xf>
    <xf numFmtId="177" fontId="2" fillId="0" borderId="2" xfId="0" applyNumberFormat="1" applyFont="1" applyFill="1" applyBorder="1">
      <alignment vertical="center"/>
    </xf>
    <xf numFmtId="177" fontId="2" fillId="0" borderId="2" xfId="0" applyNumberFormat="1" applyFont="1" applyFill="1" applyBorder="1" applyAlignment="1">
      <alignment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vertical="center"/>
    </xf>
    <xf numFmtId="49" fontId="2" fillId="0" borderId="2" xfId="52" applyNumberFormat="1" applyFont="1" applyFill="1" applyBorder="1" applyAlignment="1">
      <alignment horizontal="left" vertical="center" wrapText="1"/>
    </xf>
    <xf numFmtId="0" fontId="2" fillId="0" borderId="2" xfId="52" applyNumberFormat="1" applyFont="1" applyFill="1" applyBorder="1" applyAlignment="1">
      <alignment horizontal="center" vertical="center" wrapText="1"/>
    </xf>
    <xf numFmtId="0" fontId="2" fillId="0" borderId="2" xfId="39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0" fontId="2" fillId="0" borderId="2" xfId="52" applyNumberFormat="1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2" fillId="0" borderId="2" xfId="53" applyNumberFormat="1" applyFont="1" applyFill="1" applyBorder="1" applyAlignment="1" applyProtection="1">
      <alignment horizontal="center" vertical="center" wrapText="1"/>
    </xf>
    <xf numFmtId="0" fontId="2" fillId="0" borderId="2" xfId="53" applyNumberFormat="1" applyFont="1" applyFill="1" applyBorder="1" applyAlignment="1" applyProtection="1">
      <alignment horizontal="center" vertical="center" wrapText="1"/>
    </xf>
    <xf numFmtId="0" fontId="2" fillId="0" borderId="2" xfId="54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177" fontId="2" fillId="0" borderId="2" xfId="54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177" fontId="2" fillId="0" borderId="3" xfId="0" applyNumberFormat="1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177" fontId="1" fillId="0" borderId="2" xfId="0" applyNumberFormat="1" applyFont="1" applyFill="1" applyBorder="1">
      <alignment vertical="center"/>
    </xf>
    <xf numFmtId="0" fontId="7" fillId="0" borderId="0" xfId="55" applyFont="1" applyFill="1" applyBorder="1" applyAlignment="1" applyProtection="1">
      <alignment vertical="center"/>
      <protection locked="0"/>
    </xf>
    <xf numFmtId="0" fontId="8" fillId="0" borderId="0" xfId="55" applyFont="1" applyFill="1" applyBorder="1" applyAlignment="1" applyProtection="1">
      <alignment vertical="center"/>
      <protection locked="0"/>
    </xf>
    <xf numFmtId="0" fontId="9" fillId="0" borderId="0" xfId="55" applyFont="1" applyFill="1" applyBorder="1" applyAlignment="1" applyProtection="1">
      <alignment vertical="center"/>
      <protection locked="0"/>
    </xf>
    <xf numFmtId="0" fontId="10" fillId="0" borderId="0" xfId="55" applyFont="1" applyFill="1" applyBorder="1" applyAlignment="1">
      <alignment vertical="center"/>
    </xf>
    <xf numFmtId="0" fontId="8" fillId="0" borderId="0" xfId="55" applyFont="1" applyFill="1" applyBorder="1" applyAlignment="1">
      <alignment vertical="center"/>
    </xf>
    <xf numFmtId="0" fontId="8" fillId="0" borderId="0" xfId="55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7" fillId="0" borderId="0" xfId="55" applyFont="1" applyFill="1" applyBorder="1" applyAlignment="1" applyProtection="1">
      <alignment horizontal="center" vertical="center"/>
      <protection locked="0"/>
    </xf>
    <xf numFmtId="0" fontId="12" fillId="0" borderId="0" xfId="55" applyFont="1" applyFill="1" applyBorder="1" applyAlignment="1" applyProtection="1">
      <alignment horizontal="center" vertical="center"/>
      <protection locked="0"/>
    </xf>
    <xf numFmtId="0" fontId="13" fillId="0" borderId="0" xfId="55" applyFont="1" applyFill="1" applyBorder="1" applyAlignment="1" applyProtection="1">
      <alignment horizontal="center" vertical="center"/>
      <protection locked="0"/>
    </xf>
    <xf numFmtId="0" fontId="10" fillId="0" borderId="9" xfId="55" applyFont="1" applyFill="1" applyBorder="1" applyAlignment="1" applyProtection="1">
      <alignment horizontal="center" vertical="center"/>
      <protection locked="0"/>
    </xf>
    <xf numFmtId="0" fontId="10" fillId="0" borderId="10" xfId="55" applyFont="1" applyFill="1" applyBorder="1" applyAlignment="1" applyProtection="1">
      <alignment horizontal="center" vertical="center"/>
      <protection locked="0"/>
    </xf>
    <xf numFmtId="0" fontId="10" fillId="0" borderId="10" xfId="55" applyFont="1" applyFill="1" applyBorder="1" applyAlignment="1" applyProtection="1">
      <alignment horizontal="center" vertical="center" wrapText="1"/>
      <protection locked="0"/>
    </xf>
    <xf numFmtId="0" fontId="10" fillId="0" borderId="11" xfId="55" applyFont="1" applyFill="1" applyBorder="1" applyAlignment="1" applyProtection="1">
      <alignment horizontal="center" vertical="center"/>
      <protection locked="0"/>
    </xf>
    <xf numFmtId="0" fontId="10" fillId="0" borderId="12" xfId="55" applyFont="1" applyFill="1" applyBorder="1" applyAlignment="1" applyProtection="1">
      <alignment horizontal="center" vertical="center"/>
      <protection locked="0"/>
    </xf>
    <xf numFmtId="0" fontId="10" fillId="0" borderId="12" xfId="55" applyFont="1" applyFill="1" applyBorder="1" applyAlignment="1" applyProtection="1">
      <alignment horizontal="center" vertical="center" wrapText="1"/>
      <protection locked="0"/>
    </xf>
    <xf numFmtId="0" fontId="10" fillId="0" borderId="11" xfId="55" applyFont="1" applyFill="1" applyBorder="1" applyAlignment="1">
      <alignment horizontal="center" vertical="center"/>
    </xf>
    <xf numFmtId="0" fontId="10" fillId="0" borderId="12" xfId="55" applyFont="1" applyFill="1" applyBorder="1" applyAlignment="1">
      <alignment horizontal="left" vertical="center" wrapText="1"/>
    </xf>
    <xf numFmtId="176" fontId="10" fillId="0" borderId="12" xfId="55" applyNumberFormat="1" applyFont="1" applyFill="1" applyBorder="1" applyAlignment="1">
      <alignment horizontal="center" vertical="center"/>
    </xf>
    <xf numFmtId="0" fontId="10" fillId="0" borderId="12" xfId="55" applyFont="1" applyFill="1" applyBorder="1" applyAlignment="1">
      <alignment vertical="center"/>
    </xf>
    <xf numFmtId="0" fontId="8" fillId="0" borderId="11" xfId="55" applyFont="1" applyFill="1" applyBorder="1" applyAlignment="1">
      <alignment horizontal="center" vertical="center"/>
    </xf>
    <xf numFmtId="0" fontId="14" fillId="0" borderId="12" xfId="52" applyFont="1" applyFill="1" applyBorder="1" applyAlignment="1">
      <alignment horizontal="left" vertical="center" wrapText="1"/>
    </xf>
    <xf numFmtId="176" fontId="8" fillId="0" borderId="12" xfId="55" applyNumberFormat="1" applyFont="1" applyFill="1" applyBorder="1" applyAlignment="1">
      <alignment horizontal="center" vertical="center"/>
    </xf>
    <xf numFmtId="0" fontId="8" fillId="0" borderId="12" xfId="55" applyFont="1" applyFill="1" applyBorder="1" applyAlignment="1">
      <alignment vertical="center"/>
    </xf>
    <xf numFmtId="0" fontId="8" fillId="0" borderId="13" xfId="55" applyFont="1" applyFill="1" applyBorder="1" applyAlignment="1">
      <alignment horizontal="center" vertical="center"/>
    </xf>
    <xf numFmtId="0" fontId="14" fillId="0" borderId="5" xfId="52" applyFont="1" applyFill="1" applyBorder="1" applyAlignment="1">
      <alignment horizontal="left" vertical="center" wrapText="1"/>
    </xf>
    <xf numFmtId="176" fontId="8" fillId="0" borderId="5" xfId="55" applyNumberFormat="1" applyFont="1" applyFill="1" applyBorder="1" applyAlignment="1">
      <alignment horizontal="center" vertical="center"/>
    </xf>
    <xf numFmtId="0" fontId="8" fillId="0" borderId="5" xfId="55" applyFont="1" applyFill="1" applyBorder="1" applyAlignment="1">
      <alignment vertical="center"/>
    </xf>
    <xf numFmtId="0" fontId="8" fillId="0" borderId="14" xfId="55" applyFont="1" applyFill="1" applyBorder="1" applyAlignment="1">
      <alignment horizontal="center" vertical="center"/>
    </xf>
    <xf numFmtId="0" fontId="14" fillId="0" borderId="2" xfId="52" applyFont="1" applyFill="1" applyBorder="1" applyAlignment="1">
      <alignment horizontal="left" vertical="center" wrapText="1"/>
    </xf>
    <xf numFmtId="176" fontId="8" fillId="0" borderId="2" xfId="55" applyNumberFormat="1" applyFont="1" applyFill="1" applyBorder="1" applyAlignment="1">
      <alignment horizontal="center" vertical="center"/>
    </xf>
    <xf numFmtId="0" fontId="8" fillId="0" borderId="2" xfId="55" applyFont="1" applyFill="1" applyBorder="1" applyAlignment="1">
      <alignment vertical="center"/>
    </xf>
    <xf numFmtId="0" fontId="10" fillId="0" borderId="15" xfId="55" applyFont="1" applyFill="1" applyBorder="1" applyAlignment="1">
      <alignment horizontal="center" vertical="center"/>
    </xf>
    <xf numFmtId="0" fontId="10" fillId="0" borderId="16" xfId="55" applyFont="1" applyFill="1" applyBorder="1" applyAlignment="1">
      <alignment horizontal="left" vertical="center" wrapText="1"/>
    </xf>
    <xf numFmtId="176" fontId="10" fillId="0" borderId="3" xfId="55" applyNumberFormat="1" applyFont="1" applyFill="1" applyBorder="1" applyAlignment="1">
      <alignment horizontal="center" vertical="center"/>
    </xf>
    <xf numFmtId="0" fontId="10" fillId="0" borderId="3" xfId="55" applyFont="1" applyFill="1" applyBorder="1" applyAlignment="1">
      <alignment vertical="center"/>
    </xf>
    <xf numFmtId="0" fontId="8" fillId="0" borderId="2" xfId="55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0" fillId="0" borderId="13" xfId="55" applyFont="1" applyFill="1" applyBorder="1" applyAlignment="1">
      <alignment horizontal="center" vertical="center"/>
    </xf>
    <xf numFmtId="0" fontId="10" fillId="0" borderId="17" xfId="55" applyFont="1" applyFill="1" applyBorder="1" applyAlignment="1">
      <alignment horizontal="left" vertical="center" wrapText="1"/>
    </xf>
    <xf numFmtId="177" fontId="10" fillId="0" borderId="5" xfId="55" applyNumberFormat="1" applyFont="1" applyFill="1" applyBorder="1" applyAlignment="1">
      <alignment horizontal="center" vertical="center"/>
    </xf>
    <xf numFmtId="0" fontId="10" fillId="0" borderId="5" xfId="55" applyFont="1" applyFill="1" applyBorder="1" applyAlignment="1">
      <alignment vertical="center"/>
    </xf>
    <xf numFmtId="0" fontId="8" fillId="0" borderId="17" xfId="55" applyFont="1" applyFill="1" applyBorder="1" applyAlignment="1">
      <alignment horizontal="left" vertical="center" wrapText="1"/>
    </xf>
    <xf numFmtId="177" fontId="8" fillId="0" borderId="5" xfId="55" applyNumberFormat="1" applyFont="1" applyFill="1" applyBorder="1" applyAlignment="1">
      <alignment horizontal="center" vertical="center"/>
    </xf>
    <xf numFmtId="0" fontId="16" fillId="0" borderId="17" xfId="55" applyFont="1" applyFill="1" applyBorder="1" applyAlignment="1">
      <alignment horizontal="left" vertical="center" wrapText="1"/>
    </xf>
    <xf numFmtId="0" fontId="10" fillId="0" borderId="14" xfId="55" applyFont="1" applyFill="1" applyBorder="1" applyAlignment="1">
      <alignment horizontal="center" vertical="center"/>
    </xf>
    <xf numFmtId="0" fontId="10" fillId="0" borderId="18" xfId="55" applyFont="1" applyFill="1" applyBorder="1" applyAlignment="1">
      <alignment horizontal="left" vertical="center" wrapText="1"/>
    </xf>
    <xf numFmtId="0" fontId="10" fillId="0" borderId="2" xfId="55" applyFont="1" applyFill="1" applyBorder="1" applyAlignment="1">
      <alignment vertical="center"/>
    </xf>
    <xf numFmtId="0" fontId="8" fillId="0" borderId="18" xfId="55" applyFont="1" applyFill="1" applyBorder="1" applyAlignment="1">
      <alignment horizontal="left" vertical="center" wrapText="1"/>
    </xf>
    <xf numFmtId="176" fontId="10" fillId="0" borderId="2" xfId="55" applyNumberFormat="1" applyFont="1" applyFill="1" applyBorder="1" applyAlignment="1">
      <alignment horizontal="center" vertical="center"/>
    </xf>
    <xf numFmtId="0" fontId="10" fillId="0" borderId="2" xfId="55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quotePrefix="1">
      <alignment horizontal="center" vertical="center" wrapText="1"/>
    </xf>
    <xf numFmtId="49" fontId="2" fillId="0" borderId="2" xfId="0" applyNumberFormat="1" applyFont="1" applyFill="1" applyBorder="1" applyAlignment="1" quotePrefix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/>
    </xf>
    <xf numFmtId="0" fontId="2" fillId="0" borderId="2" xfId="0" applyFont="1" applyFill="1" applyBorder="1" applyAlignment="1" quotePrefix="1">
      <alignment horizontal="center" vertical="center" wrapText="1"/>
    </xf>
    <xf numFmtId="49" fontId="2" fillId="0" borderId="2" xfId="52" applyNumberFormat="1" applyFont="1" applyFill="1" applyBorder="1" applyAlignment="1" quotePrefix="1">
      <alignment horizontal="center" vertical="center" wrapText="1"/>
    </xf>
    <xf numFmtId="0" fontId="2" fillId="0" borderId="2" xfId="52" applyNumberFormat="1" applyFont="1" applyFill="1" applyBorder="1" applyAlignment="1" quotePrefix="1">
      <alignment horizontal="center" vertical="center" wrapText="1"/>
    </xf>
    <xf numFmtId="0" fontId="2" fillId="0" borderId="2" xfId="39" applyNumberFormat="1" applyFont="1" applyFill="1" applyBorder="1" applyAlignment="1" applyProtection="1" quotePrefix="1">
      <alignment horizontal="center" vertical="center" wrapText="1"/>
    </xf>
    <xf numFmtId="0" fontId="2" fillId="0" borderId="2" xfId="53" applyNumberFormat="1" applyFont="1" applyFill="1" applyBorder="1" applyAlignment="1" applyProtection="1" quotePrefix="1">
      <alignment horizontal="center" vertical="center" wrapText="1"/>
    </xf>
    <xf numFmtId="0" fontId="2" fillId="0" borderId="0" xfId="0" applyFont="1" applyFill="1" applyAlignment="1" quotePrefix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常规 7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7" xfId="53"/>
    <cellStyle name="常规 3" xfId="54"/>
    <cellStyle name="常规 4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topLeftCell="A28" workbookViewId="0">
      <selection activeCell="C38" sqref="C38"/>
    </sheetView>
  </sheetViews>
  <sheetFormatPr defaultColWidth="9" defaultRowHeight="14.25" outlineLevelCol="5"/>
  <cols>
    <col min="1" max="1" width="11.375" style="76" customWidth="1"/>
    <col min="2" max="2" width="34.875" style="76" customWidth="1"/>
    <col min="3" max="3" width="19.375" style="77" customWidth="1"/>
    <col min="4" max="4" width="21.125" style="77" customWidth="1"/>
    <col min="5" max="5" width="23" style="77" customWidth="1"/>
    <col min="6" max="6" width="14.875" style="76" customWidth="1"/>
    <col min="7" max="7" width="9" style="76"/>
    <col min="8" max="8" width="23.25" style="76" customWidth="1"/>
    <col min="9" max="250" width="9" style="76"/>
    <col min="251" max="16384" width="9" style="78"/>
  </cols>
  <sheetData>
    <row r="1" s="72" customFormat="1" ht="13.5" spans="1:5">
      <c r="A1" s="72" t="s">
        <v>0</v>
      </c>
      <c r="C1" s="79"/>
      <c r="D1" s="79"/>
      <c r="E1" s="79"/>
    </row>
    <row r="2" s="73" customFormat="1" ht="22.5" spans="1:6">
      <c r="A2" s="80" t="s">
        <v>1</v>
      </c>
      <c r="B2" s="81"/>
      <c r="C2" s="81"/>
      <c r="D2" s="81"/>
      <c r="E2" s="81"/>
      <c r="F2" s="81"/>
    </row>
    <row r="3" s="74" customFormat="1" ht="25" customHeight="1" spans="1:6">
      <c r="A3" s="82" t="s">
        <v>2</v>
      </c>
      <c r="B3" s="83" t="s">
        <v>3</v>
      </c>
      <c r="C3" s="84" t="s">
        <v>4</v>
      </c>
      <c r="D3" s="84" t="s">
        <v>5</v>
      </c>
      <c r="E3" s="84"/>
      <c r="F3" s="83" t="s">
        <v>6</v>
      </c>
    </row>
    <row r="4" s="74" customFormat="1" ht="39" customHeight="1" spans="1:6">
      <c r="A4" s="85"/>
      <c r="B4" s="86"/>
      <c r="C4" s="87"/>
      <c r="D4" s="87" t="s">
        <v>7</v>
      </c>
      <c r="E4" s="87" t="s">
        <v>8</v>
      </c>
      <c r="F4" s="86"/>
    </row>
    <row r="5" s="75" customFormat="1" ht="32" customHeight="1" spans="1:6">
      <c r="A5" s="88" t="s">
        <v>9</v>
      </c>
      <c r="B5" s="89" t="s">
        <v>10</v>
      </c>
      <c r="C5" s="90">
        <f>SUM(C6:C21)</f>
        <v>11987</v>
      </c>
      <c r="D5" s="90">
        <f>SUM(D6:D21)</f>
        <v>11987</v>
      </c>
      <c r="E5" s="90">
        <f>SUM(E6:E21)</f>
        <v>0</v>
      </c>
      <c r="F5" s="91"/>
    </row>
    <row r="6" s="76" customFormat="1" ht="30" customHeight="1" spans="1:6">
      <c r="A6" s="92">
        <v>1</v>
      </c>
      <c r="B6" s="93" t="s">
        <v>11</v>
      </c>
      <c r="C6" s="94">
        <v>9723</v>
      </c>
      <c r="D6" s="94">
        <v>9723</v>
      </c>
      <c r="E6" s="94"/>
      <c r="F6" s="95"/>
    </row>
    <row r="7" s="76" customFormat="1" ht="30" customHeight="1" spans="1:6">
      <c r="A7" s="92">
        <v>2</v>
      </c>
      <c r="B7" s="93" t="s">
        <v>12</v>
      </c>
      <c r="C7" s="94">
        <v>915</v>
      </c>
      <c r="D7" s="94">
        <v>915</v>
      </c>
      <c r="E7" s="94"/>
      <c r="F7" s="95"/>
    </row>
    <row r="8" s="76" customFormat="1" ht="30" customHeight="1" spans="1:6">
      <c r="A8" s="92">
        <v>3</v>
      </c>
      <c r="B8" s="93" t="s">
        <v>13</v>
      </c>
      <c r="C8" s="94">
        <v>665</v>
      </c>
      <c r="D8" s="94">
        <v>665</v>
      </c>
      <c r="E8" s="94"/>
      <c r="F8" s="95"/>
    </row>
    <row r="9" s="76" customFormat="1" ht="30" customHeight="1" spans="1:6">
      <c r="A9" s="92">
        <v>4</v>
      </c>
      <c r="B9" s="93" t="s">
        <v>14</v>
      </c>
      <c r="C9" s="94"/>
      <c r="D9" s="94"/>
      <c r="E9" s="94"/>
      <c r="F9" s="95"/>
    </row>
    <row r="10" s="76" customFormat="1" ht="30" customHeight="1" spans="1:6">
      <c r="A10" s="92">
        <v>5</v>
      </c>
      <c r="B10" s="93" t="s">
        <v>15</v>
      </c>
      <c r="C10" s="94">
        <v>684</v>
      </c>
      <c r="D10" s="94">
        <v>684</v>
      </c>
      <c r="E10" s="94"/>
      <c r="F10" s="95"/>
    </row>
    <row r="11" s="76" customFormat="1" ht="30" customHeight="1" spans="1:6">
      <c r="A11" s="92">
        <v>6</v>
      </c>
      <c r="B11" s="93" t="s">
        <v>16</v>
      </c>
      <c r="C11" s="94"/>
      <c r="D11" s="94"/>
      <c r="E11" s="94"/>
      <c r="F11" s="95"/>
    </row>
    <row r="12" s="76" customFormat="1" ht="30" customHeight="1" spans="1:6">
      <c r="A12" s="92">
        <v>7</v>
      </c>
      <c r="B12" s="93" t="s">
        <v>17</v>
      </c>
      <c r="C12" s="94"/>
      <c r="D12" s="94"/>
      <c r="E12" s="94"/>
      <c r="F12" s="95"/>
    </row>
    <row r="13" s="76" customFormat="1" ht="30" customHeight="1" spans="1:6">
      <c r="A13" s="92">
        <v>8</v>
      </c>
      <c r="B13" s="93" t="s">
        <v>18</v>
      </c>
      <c r="C13" s="94"/>
      <c r="D13" s="94"/>
      <c r="E13" s="94"/>
      <c r="F13" s="95"/>
    </row>
    <row r="14" s="76" customFormat="1" ht="30" customHeight="1" spans="1:6">
      <c r="A14" s="92">
        <v>9</v>
      </c>
      <c r="B14" s="93" t="s">
        <v>19</v>
      </c>
      <c r="C14" s="94"/>
      <c r="D14" s="94"/>
      <c r="E14" s="94"/>
      <c r="F14" s="95"/>
    </row>
    <row r="15" s="76" customFormat="1" ht="26" customHeight="1" spans="1:6">
      <c r="A15" s="92">
        <v>10</v>
      </c>
      <c r="B15" s="93" t="s">
        <v>20</v>
      </c>
      <c r="C15" s="94"/>
      <c r="D15" s="94"/>
      <c r="E15" s="94"/>
      <c r="F15" s="95"/>
    </row>
    <row r="16" s="76" customFormat="1" ht="45" customHeight="1" spans="1:6">
      <c r="A16" s="92">
        <v>11</v>
      </c>
      <c r="B16" s="93" t="s">
        <v>21</v>
      </c>
      <c r="C16" s="94"/>
      <c r="D16" s="94"/>
      <c r="E16" s="94"/>
      <c r="F16" s="95"/>
    </row>
    <row r="17" s="76" customFormat="1" ht="32" customHeight="1" spans="1:6">
      <c r="A17" s="92">
        <v>12</v>
      </c>
      <c r="B17" s="93" t="s">
        <v>22</v>
      </c>
      <c r="C17" s="94"/>
      <c r="D17" s="94"/>
      <c r="E17" s="94"/>
      <c r="F17" s="95"/>
    </row>
    <row r="18" s="76" customFormat="1" ht="32" customHeight="1" spans="1:6">
      <c r="A18" s="92">
        <v>13</v>
      </c>
      <c r="B18" s="93" t="s">
        <v>23</v>
      </c>
      <c r="C18" s="94"/>
      <c r="D18" s="94"/>
      <c r="E18" s="94"/>
      <c r="F18" s="95"/>
    </row>
    <row r="19" s="76" customFormat="1" ht="32" customHeight="1" spans="1:6">
      <c r="A19" s="96">
        <v>14</v>
      </c>
      <c r="B19" s="97" t="s">
        <v>24</v>
      </c>
      <c r="C19" s="98"/>
      <c r="D19" s="98"/>
      <c r="E19" s="98"/>
      <c r="F19" s="99"/>
    </row>
    <row r="20" s="76" customFormat="1" ht="27" customHeight="1" spans="1:6">
      <c r="A20" s="100">
        <v>15</v>
      </c>
      <c r="B20" s="101" t="s">
        <v>25</v>
      </c>
      <c r="C20" s="102"/>
      <c r="D20" s="102"/>
      <c r="E20" s="102"/>
      <c r="F20" s="103"/>
    </row>
    <row r="21" s="76" customFormat="1" ht="61" customHeight="1" spans="1:6">
      <c r="A21" s="100">
        <v>16</v>
      </c>
      <c r="B21" s="101" t="s">
        <v>26</v>
      </c>
      <c r="C21" s="102"/>
      <c r="D21" s="102"/>
      <c r="E21" s="102"/>
      <c r="F21" s="103"/>
    </row>
    <row r="22" s="75" customFormat="1" ht="32" customHeight="1" spans="1:6">
      <c r="A22" s="104" t="s">
        <v>27</v>
      </c>
      <c r="B22" s="105" t="s">
        <v>28</v>
      </c>
      <c r="C22" s="106">
        <f>SUM(C23:C28)</f>
        <v>5601</v>
      </c>
      <c r="D22" s="106">
        <f>SUM(D23:D28)</f>
        <v>5601</v>
      </c>
      <c r="E22" s="106">
        <f>SUM(E23:E28)</f>
        <v>0</v>
      </c>
      <c r="F22" s="107"/>
    </row>
    <row r="23" s="76" customFormat="1" ht="36" customHeight="1" spans="1:6">
      <c r="A23" s="108">
        <v>1</v>
      </c>
      <c r="B23" s="109" t="s">
        <v>29</v>
      </c>
      <c r="C23" s="102">
        <v>3124</v>
      </c>
      <c r="D23" s="102">
        <v>3124</v>
      </c>
      <c r="E23" s="102"/>
      <c r="F23" s="103"/>
    </row>
    <row r="24" s="76" customFormat="1" ht="44" customHeight="1" spans="1:6">
      <c r="A24" s="108">
        <v>2</v>
      </c>
      <c r="B24" s="109" t="s">
        <v>30</v>
      </c>
      <c r="C24" s="102">
        <v>1392</v>
      </c>
      <c r="D24" s="102">
        <v>1392</v>
      </c>
      <c r="E24" s="102"/>
      <c r="F24" s="103"/>
    </row>
    <row r="25" s="76" customFormat="1" ht="45" customHeight="1" spans="1:6">
      <c r="A25" s="108">
        <v>3</v>
      </c>
      <c r="B25" s="109" t="s">
        <v>31</v>
      </c>
      <c r="C25" s="102">
        <v>300</v>
      </c>
      <c r="D25" s="102">
        <v>300</v>
      </c>
      <c r="E25" s="102"/>
      <c r="F25" s="103"/>
    </row>
    <row r="26" s="76" customFormat="1" ht="36" customHeight="1" spans="1:6">
      <c r="A26" s="108">
        <v>4</v>
      </c>
      <c r="B26" s="109" t="s">
        <v>32</v>
      </c>
      <c r="C26" s="102"/>
      <c r="D26" s="102"/>
      <c r="E26" s="102"/>
      <c r="F26" s="103"/>
    </row>
    <row r="27" s="76" customFormat="1" ht="43" customHeight="1" spans="1:6">
      <c r="A27" s="108">
        <v>5</v>
      </c>
      <c r="B27" s="109" t="s">
        <v>33</v>
      </c>
      <c r="C27" s="102">
        <v>785</v>
      </c>
      <c r="D27" s="102">
        <v>785</v>
      </c>
      <c r="E27" s="102"/>
      <c r="F27" s="103"/>
    </row>
    <row r="28" s="76" customFormat="1" ht="43" customHeight="1" spans="1:6">
      <c r="A28" s="108">
        <v>6</v>
      </c>
      <c r="B28" s="110" t="s">
        <v>34</v>
      </c>
      <c r="C28" s="102"/>
      <c r="D28" s="102"/>
      <c r="E28" s="102"/>
      <c r="F28" s="103"/>
    </row>
    <row r="29" s="75" customFormat="1" ht="36" customHeight="1" spans="1:6">
      <c r="A29" s="111" t="s">
        <v>35</v>
      </c>
      <c r="B29" s="112" t="s">
        <v>36</v>
      </c>
      <c r="C29" s="113">
        <f>SUM(C30:C35)</f>
        <v>10142</v>
      </c>
      <c r="D29" s="113">
        <f>SUM(D30:D35)</f>
        <v>10142</v>
      </c>
      <c r="E29" s="113">
        <f>SUM(E30:E35)</f>
        <v>0</v>
      </c>
      <c r="F29" s="114"/>
    </row>
    <row r="30" s="75" customFormat="1" ht="36" customHeight="1" spans="1:6">
      <c r="A30" s="108">
        <v>1</v>
      </c>
      <c r="B30" s="115" t="s">
        <v>37</v>
      </c>
      <c r="C30" s="116">
        <v>10142</v>
      </c>
      <c r="D30" s="116">
        <v>10142</v>
      </c>
      <c r="E30" s="113"/>
      <c r="F30" s="114"/>
    </row>
    <row r="31" s="75" customFormat="1" ht="47" customHeight="1" spans="1:6">
      <c r="A31" s="108">
        <v>2</v>
      </c>
      <c r="B31" s="115" t="s">
        <v>30</v>
      </c>
      <c r="C31" s="113"/>
      <c r="D31" s="113"/>
      <c r="E31" s="113"/>
      <c r="F31" s="114"/>
    </row>
    <row r="32" s="75" customFormat="1" ht="47" customHeight="1" spans="1:6">
      <c r="A32" s="108">
        <v>3</v>
      </c>
      <c r="B32" s="115" t="s">
        <v>31</v>
      </c>
      <c r="C32" s="113"/>
      <c r="D32" s="113"/>
      <c r="E32" s="113"/>
      <c r="F32" s="114"/>
    </row>
    <row r="33" s="75" customFormat="1" ht="39" customHeight="1" spans="1:6">
      <c r="A33" s="108">
        <v>4</v>
      </c>
      <c r="B33" s="115" t="s">
        <v>32</v>
      </c>
      <c r="C33" s="113"/>
      <c r="D33" s="113"/>
      <c r="E33" s="113"/>
      <c r="F33" s="114"/>
    </row>
    <row r="34" s="75" customFormat="1" ht="47" customHeight="1" spans="1:6">
      <c r="A34" s="108">
        <v>5</v>
      </c>
      <c r="B34" s="115" t="s">
        <v>33</v>
      </c>
      <c r="C34" s="113"/>
      <c r="D34" s="113"/>
      <c r="E34" s="113"/>
      <c r="F34" s="114"/>
    </row>
    <row r="35" s="75" customFormat="1" ht="38" customHeight="1" spans="1:6">
      <c r="A35" s="108">
        <v>6</v>
      </c>
      <c r="B35" s="117" t="s">
        <v>34</v>
      </c>
      <c r="C35" s="113"/>
      <c r="D35" s="113"/>
      <c r="E35" s="113"/>
      <c r="F35" s="114"/>
    </row>
    <row r="36" s="75" customFormat="1" ht="32" customHeight="1" spans="1:6">
      <c r="A36" s="118" t="s">
        <v>38</v>
      </c>
      <c r="B36" s="119" t="s">
        <v>39</v>
      </c>
      <c r="C36" s="113">
        <f>SUM(C37:C37)</f>
        <v>1600</v>
      </c>
      <c r="D36" s="113">
        <f>SUM(D37:D37)</f>
        <v>1600</v>
      </c>
      <c r="E36" s="113">
        <f>SUM(E37:E37)</f>
        <v>0</v>
      </c>
      <c r="F36" s="120"/>
    </row>
    <row r="37" s="75" customFormat="1" ht="32" customHeight="1" spans="1:6">
      <c r="A37" s="118">
        <v>1</v>
      </c>
      <c r="B37" s="121" t="s">
        <v>40</v>
      </c>
      <c r="C37" s="116">
        <v>1600</v>
      </c>
      <c r="D37" s="116">
        <v>1600</v>
      </c>
      <c r="E37" s="113"/>
      <c r="F37" s="120"/>
    </row>
    <row r="38" s="75" customFormat="1" ht="32" customHeight="1" spans="1:6">
      <c r="A38" s="118" t="s">
        <v>41</v>
      </c>
      <c r="B38" s="119" t="s">
        <v>42</v>
      </c>
      <c r="C38" s="122">
        <f>C36+C29+C22+C5</f>
        <v>29330</v>
      </c>
      <c r="D38" s="122">
        <f>D36+D29+D22+D5</f>
        <v>29330</v>
      </c>
      <c r="E38" s="122">
        <f>E36+E29+E22+E5</f>
        <v>0</v>
      </c>
      <c r="F38" s="123"/>
    </row>
    <row r="39" s="76" customFormat="1" ht="20.85" customHeight="1"/>
    <row r="40" s="76" customFormat="1" ht="20.85" customHeight="1"/>
    <row r="41" s="76" customFormat="1" ht="20.85" customHeight="1"/>
    <row r="42" s="76" customFormat="1" ht="20.85" customHeight="1"/>
    <row r="43" s="76" customFormat="1" ht="20.85" customHeight="1"/>
    <row r="44" s="76" customFormat="1" ht="20.85" customHeight="1"/>
    <row r="45" s="76" customFormat="1" ht="30" customHeight="1"/>
    <row r="46" s="76" customFormat="1" ht="20.85" customHeight="1"/>
    <row r="47" s="76" customFormat="1" ht="20.85" customHeight="1"/>
    <row r="48" s="76" customFormat="1" ht="20.85" customHeight="1"/>
    <row r="49" s="76" customFormat="1" ht="20.85" customHeight="1"/>
    <row r="50" s="76" customFormat="1" ht="20.85" customHeight="1"/>
    <row r="51" s="76" customFormat="1" ht="20.85" customHeight="1"/>
    <row r="52" s="76" customFormat="1" ht="20.85" customHeight="1"/>
    <row r="53" s="76" customFormat="1" ht="20.85" customHeight="1"/>
    <row r="54" s="76" customFormat="1" ht="20.85" customHeight="1"/>
    <row r="55" s="76" customFormat="1" ht="20.85" customHeight="1"/>
    <row r="56" s="76" customFormat="1" ht="20.85" customHeight="1"/>
    <row r="57" s="76" customFormat="1" ht="20.85" customHeight="1"/>
    <row r="58" s="76" customFormat="1" ht="20.85" customHeight="1"/>
    <row r="59" s="76" customFormat="1" ht="20.85" customHeight="1"/>
  </sheetData>
  <mergeCells count="6">
    <mergeCell ref="A2:F2"/>
    <mergeCell ref="D3:E3"/>
    <mergeCell ref="A3:A4"/>
    <mergeCell ref="B3:B4"/>
    <mergeCell ref="C3:C4"/>
    <mergeCell ref="F3:F4"/>
  </mergeCells>
  <pageMargins left="0.751388888888889" right="0.751388888888889" top="0.409027777777778" bottom="0.409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33"/>
  <sheetViews>
    <sheetView tabSelected="1" zoomScale="55" zoomScaleNormal="55" topLeftCell="A35" workbookViewId="0">
      <selection activeCell="E41" sqref="E41"/>
    </sheetView>
  </sheetViews>
  <sheetFormatPr defaultColWidth="9" defaultRowHeight="20.25"/>
  <cols>
    <col min="1" max="1" width="9" style="8"/>
    <col min="2" max="2" width="28.3583333333333" style="9" customWidth="1"/>
    <col min="3" max="3" width="23.0333333333333" style="9" customWidth="1"/>
    <col min="4" max="4" width="52.9583333333333" style="8" hidden="1" customWidth="1"/>
    <col min="5" max="5" width="94.9916666666667" style="10" customWidth="1"/>
    <col min="6" max="6" width="15" style="9" customWidth="1"/>
    <col min="7" max="7" width="83.7416666666667" style="11" customWidth="1"/>
    <col min="8" max="8" width="15.9083333333333" style="12" customWidth="1"/>
    <col min="9" max="9" width="15.75" style="12" customWidth="1"/>
    <col min="10" max="10" width="14.5" style="12" customWidth="1"/>
    <col min="11" max="12" width="14" style="12" customWidth="1"/>
    <col min="13" max="13" width="12.375" style="12" customWidth="1"/>
    <col min="14" max="14" width="12.95" style="12" customWidth="1"/>
    <col min="15" max="15" width="18.5666666666667" style="9" customWidth="1"/>
    <col min="16" max="16" width="36.8166666666667" style="9" customWidth="1"/>
    <col min="17" max="17" width="17.85" style="9" customWidth="1"/>
    <col min="18" max="19" width="11.6083333333333" style="7" hidden="1" customWidth="1"/>
    <col min="20" max="20" width="9" style="7"/>
    <col min="21" max="21" width="19.3083333333333" style="7" hidden="1" customWidth="1"/>
    <col min="22" max="16384" width="9" style="7"/>
  </cols>
  <sheetData>
    <row r="1" s="1" customFormat="1" ht="54" customHeight="1" spans="1:17">
      <c r="A1" s="11" t="s">
        <v>43</v>
      </c>
      <c r="B1" s="10"/>
      <c r="C1" s="13"/>
      <c r="D1" s="13"/>
      <c r="E1" s="14"/>
      <c r="F1" s="15"/>
      <c r="G1" s="16"/>
      <c r="H1" s="17"/>
      <c r="I1" s="17"/>
      <c r="J1" s="17"/>
      <c r="K1" s="17"/>
      <c r="L1" s="17"/>
      <c r="M1" s="17"/>
      <c r="N1" s="17"/>
      <c r="O1" s="13"/>
      <c r="P1" s="9"/>
      <c r="Q1" s="9"/>
    </row>
    <row r="2" s="1" customFormat="1" ht="58" customHeight="1" spans="1:17">
      <c r="A2" s="18" t="s">
        <v>44</v>
      </c>
      <c r="B2" s="18"/>
      <c r="C2" s="18"/>
      <c r="D2" s="18"/>
      <c r="E2" s="19"/>
      <c r="F2" s="18"/>
      <c r="G2" s="19"/>
      <c r="H2" s="20"/>
      <c r="I2" s="20"/>
      <c r="J2" s="20"/>
      <c r="K2" s="20"/>
      <c r="L2" s="20"/>
      <c r="M2" s="20"/>
      <c r="N2" s="20"/>
      <c r="O2" s="18"/>
      <c r="P2" s="18"/>
      <c r="Q2" s="18"/>
    </row>
    <row r="3" s="1" customFormat="1" ht="40" customHeight="1" spans="1:17">
      <c r="A3" s="21" t="s">
        <v>2</v>
      </c>
      <c r="B3" s="21" t="s">
        <v>45</v>
      </c>
      <c r="C3" s="21" t="s">
        <v>46</v>
      </c>
      <c r="D3" s="22" t="s">
        <v>47</v>
      </c>
      <c r="E3" s="21" t="s">
        <v>48</v>
      </c>
      <c r="F3" s="23" t="s">
        <v>49</v>
      </c>
      <c r="G3" s="21" t="s">
        <v>50</v>
      </c>
      <c r="H3" s="23" t="s">
        <v>51</v>
      </c>
      <c r="I3" s="23"/>
      <c r="J3" s="23"/>
      <c r="K3" s="23"/>
      <c r="L3" s="23"/>
      <c r="M3" s="23"/>
      <c r="N3" s="23"/>
      <c r="O3" s="21" t="s">
        <v>52</v>
      </c>
      <c r="P3" s="21" t="s">
        <v>53</v>
      </c>
      <c r="Q3" s="21" t="s">
        <v>54</v>
      </c>
    </row>
    <row r="4" s="1" customFormat="1" ht="40" customHeight="1" spans="1:17">
      <c r="A4" s="21"/>
      <c r="B4" s="21"/>
      <c r="C4" s="21"/>
      <c r="D4" s="24"/>
      <c r="E4" s="21"/>
      <c r="F4" s="23"/>
      <c r="G4" s="21"/>
      <c r="H4" s="23" t="s">
        <v>55</v>
      </c>
      <c r="I4" s="23" t="s">
        <v>56</v>
      </c>
      <c r="J4" s="23"/>
      <c r="K4" s="23"/>
      <c r="L4" s="23"/>
      <c r="M4" s="23"/>
      <c r="N4" s="23" t="s">
        <v>57</v>
      </c>
      <c r="O4" s="21"/>
      <c r="P4" s="21"/>
      <c r="Q4" s="21"/>
    </row>
    <row r="5" s="1" customFormat="1" ht="64" customHeight="1" spans="1:17">
      <c r="A5" s="21"/>
      <c r="B5" s="21"/>
      <c r="C5" s="21"/>
      <c r="D5" s="25"/>
      <c r="E5" s="21"/>
      <c r="F5" s="23"/>
      <c r="G5" s="21"/>
      <c r="H5" s="23"/>
      <c r="I5" s="23" t="s">
        <v>58</v>
      </c>
      <c r="J5" s="23" t="s">
        <v>59</v>
      </c>
      <c r="K5" s="23" t="s">
        <v>60</v>
      </c>
      <c r="L5" s="23" t="s">
        <v>61</v>
      </c>
      <c r="M5" s="23" t="s">
        <v>62</v>
      </c>
      <c r="N5" s="23"/>
      <c r="O5" s="21"/>
      <c r="P5" s="21"/>
      <c r="Q5" s="21"/>
    </row>
    <row r="6" s="2" customFormat="1" ht="176" customHeight="1" spans="1:21">
      <c r="A6" s="26">
        <v>1</v>
      </c>
      <c r="B6" s="27" t="s">
        <v>63</v>
      </c>
      <c r="C6" s="27" t="s">
        <v>64</v>
      </c>
      <c r="D6" s="124" t="s">
        <v>65</v>
      </c>
      <c r="E6" s="28" t="s">
        <v>66</v>
      </c>
      <c r="F6" s="27" t="s">
        <v>67</v>
      </c>
      <c r="G6" s="29" t="s">
        <v>68</v>
      </c>
      <c r="H6" s="30">
        <f>SUM(I6)</f>
        <v>109</v>
      </c>
      <c r="I6" s="30">
        <f>SUM(J6:M6)</f>
        <v>109</v>
      </c>
      <c r="J6" s="30">
        <v>60</v>
      </c>
      <c r="K6" s="30"/>
      <c r="L6" s="30">
        <v>49</v>
      </c>
      <c r="M6" s="30"/>
      <c r="N6" s="30"/>
      <c r="O6" s="27" t="s">
        <v>69</v>
      </c>
      <c r="P6" s="27" t="s">
        <v>70</v>
      </c>
      <c r="Q6" s="27" t="s">
        <v>71</v>
      </c>
      <c r="R6" s="2" t="s">
        <v>71</v>
      </c>
      <c r="S6" s="2" t="s">
        <v>72</v>
      </c>
      <c r="U6" s="27" t="s">
        <v>73</v>
      </c>
    </row>
    <row r="7" s="2" customFormat="1" ht="176" customHeight="1" spans="1:21">
      <c r="A7" s="26">
        <v>2</v>
      </c>
      <c r="B7" s="27" t="s">
        <v>74</v>
      </c>
      <c r="C7" s="27" t="s">
        <v>64</v>
      </c>
      <c r="D7" s="124" t="s">
        <v>75</v>
      </c>
      <c r="E7" s="29" t="s">
        <v>76</v>
      </c>
      <c r="F7" s="27" t="s">
        <v>67</v>
      </c>
      <c r="G7" s="29" t="s">
        <v>77</v>
      </c>
      <c r="H7" s="30">
        <f t="shared" ref="H7:H42" si="0">SUM(I7)</f>
        <v>105</v>
      </c>
      <c r="I7" s="30">
        <f t="shared" ref="I7:I42" si="1">SUM(J7:M7)</f>
        <v>105</v>
      </c>
      <c r="J7" s="30">
        <v>20</v>
      </c>
      <c r="K7" s="30"/>
      <c r="L7" s="30">
        <v>85</v>
      </c>
      <c r="M7" s="30"/>
      <c r="N7" s="30"/>
      <c r="O7" s="27" t="s">
        <v>69</v>
      </c>
      <c r="P7" s="27" t="s">
        <v>70</v>
      </c>
      <c r="Q7" s="27" t="s">
        <v>71</v>
      </c>
      <c r="R7" s="2" t="s">
        <v>71</v>
      </c>
      <c r="S7" s="2" t="s">
        <v>72</v>
      </c>
      <c r="U7" s="27" t="s">
        <v>78</v>
      </c>
    </row>
    <row r="8" s="2" customFormat="1" ht="176" customHeight="1" spans="1:21">
      <c r="A8" s="26">
        <v>3</v>
      </c>
      <c r="B8" s="27" t="s">
        <v>79</v>
      </c>
      <c r="C8" s="27" t="s">
        <v>80</v>
      </c>
      <c r="D8" s="124" t="s">
        <v>81</v>
      </c>
      <c r="E8" s="28" t="s">
        <v>66</v>
      </c>
      <c r="F8" s="27" t="s">
        <v>67</v>
      </c>
      <c r="G8" s="29" t="s">
        <v>82</v>
      </c>
      <c r="H8" s="30">
        <f t="shared" si="0"/>
        <v>106</v>
      </c>
      <c r="I8" s="30">
        <f t="shared" si="1"/>
        <v>106</v>
      </c>
      <c r="J8" s="30">
        <v>26</v>
      </c>
      <c r="K8" s="30"/>
      <c r="L8" s="30">
        <v>80</v>
      </c>
      <c r="M8" s="30"/>
      <c r="N8" s="30"/>
      <c r="O8" s="27" t="s">
        <v>83</v>
      </c>
      <c r="P8" s="27" t="s">
        <v>70</v>
      </c>
      <c r="Q8" s="27" t="s">
        <v>71</v>
      </c>
      <c r="R8" s="2" t="s">
        <v>71</v>
      </c>
      <c r="S8" s="2" t="s">
        <v>72</v>
      </c>
      <c r="U8" s="27" t="s">
        <v>73</v>
      </c>
    </row>
    <row r="9" s="2" customFormat="1" ht="176" customHeight="1" spans="1:21">
      <c r="A9" s="26">
        <v>4</v>
      </c>
      <c r="B9" s="27" t="s">
        <v>84</v>
      </c>
      <c r="C9" s="27" t="s">
        <v>80</v>
      </c>
      <c r="D9" s="125" t="s">
        <v>85</v>
      </c>
      <c r="E9" s="29" t="s">
        <v>76</v>
      </c>
      <c r="F9" s="27" t="s">
        <v>67</v>
      </c>
      <c r="G9" s="29" t="s">
        <v>82</v>
      </c>
      <c r="H9" s="30">
        <f t="shared" si="0"/>
        <v>105</v>
      </c>
      <c r="I9" s="30">
        <f t="shared" si="1"/>
        <v>105</v>
      </c>
      <c r="J9" s="30">
        <v>20</v>
      </c>
      <c r="K9" s="30"/>
      <c r="L9" s="30">
        <v>85</v>
      </c>
      <c r="M9" s="30"/>
      <c r="N9" s="30"/>
      <c r="O9" s="27" t="s">
        <v>83</v>
      </c>
      <c r="P9" s="27" t="s">
        <v>70</v>
      </c>
      <c r="Q9" s="27" t="s">
        <v>71</v>
      </c>
      <c r="R9" s="2" t="s">
        <v>71</v>
      </c>
      <c r="S9" s="2" t="s">
        <v>72</v>
      </c>
      <c r="U9" s="27" t="s">
        <v>78</v>
      </c>
    </row>
    <row r="10" s="2" customFormat="1" ht="176" customHeight="1" spans="1:21">
      <c r="A10" s="26">
        <v>5</v>
      </c>
      <c r="B10" s="27" t="s">
        <v>86</v>
      </c>
      <c r="C10" s="27" t="s">
        <v>87</v>
      </c>
      <c r="D10" s="27" t="s">
        <v>88</v>
      </c>
      <c r="E10" s="28" t="s">
        <v>66</v>
      </c>
      <c r="F10" s="27" t="s">
        <v>67</v>
      </c>
      <c r="G10" s="29" t="s">
        <v>89</v>
      </c>
      <c r="H10" s="30">
        <f t="shared" si="0"/>
        <v>121</v>
      </c>
      <c r="I10" s="30">
        <f t="shared" si="1"/>
        <v>121</v>
      </c>
      <c r="J10" s="30"/>
      <c r="K10" s="30"/>
      <c r="L10" s="30">
        <v>121</v>
      </c>
      <c r="M10" s="30"/>
      <c r="N10" s="30"/>
      <c r="O10" s="27" t="s">
        <v>90</v>
      </c>
      <c r="P10" s="27" t="s">
        <v>70</v>
      </c>
      <c r="Q10" s="27" t="s">
        <v>71</v>
      </c>
      <c r="R10" s="2" t="s">
        <v>71</v>
      </c>
      <c r="S10" s="2" t="s">
        <v>72</v>
      </c>
      <c r="U10" s="27" t="s">
        <v>73</v>
      </c>
    </row>
    <row r="11" s="2" customFormat="1" ht="176" customHeight="1" spans="1:21">
      <c r="A11" s="26">
        <v>6</v>
      </c>
      <c r="B11" s="27" t="s">
        <v>91</v>
      </c>
      <c r="C11" s="27" t="s">
        <v>87</v>
      </c>
      <c r="D11" s="27" t="s">
        <v>92</v>
      </c>
      <c r="E11" s="29" t="s">
        <v>76</v>
      </c>
      <c r="F11" s="27" t="s">
        <v>67</v>
      </c>
      <c r="G11" s="29" t="s">
        <v>93</v>
      </c>
      <c r="H11" s="30">
        <f t="shared" si="0"/>
        <v>101</v>
      </c>
      <c r="I11" s="30">
        <f t="shared" si="1"/>
        <v>101</v>
      </c>
      <c r="J11" s="30">
        <v>76</v>
      </c>
      <c r="K11" s="30"/>
      <c r="L11" s="30">
        <v>25</v>
      </c>
      <c r="M11" s="30"/>
      <c r="N11" s="30"/>
      <c r="O11" s="27" t="s">
        <v>90</v>
      </c>
      <c r="P11" s="27" t="s">
        <v>70</v>
      </c>
      <c r="Q11" s="27" t="s">
        <v>71</v>
      </c>
      <c r="R11" s="2" t="s">
        <v>71</v>
      </c>
      <c r="S11" s="2" t="s">
        <v>72</v>
      </c>
      <c r="U11" s="27" t="s">
        <v>78</v>
      </c>
    </row>
    <row r="12" s="2" customFormat="1" ht="176" customHeight="1" spans="1:21">
      <c r="A12" s="26">
        <v>7</v>
      </c>
      <c r="B12" s="27" t="s">
        <v>94</v>
      </c>
      <c r="C12" s="27" t="s">
        <v>95</v>
      </c>
      <c r="D12" s="27" t="s">
        <v>96</v>
      </c>
      <c r="E12" s="28" t="s">
        <v>66</v>
      </c>
      <c r="F12" s="27" t="s">
        <v>67</v>
      </c>
      <c r="G12" s="29" t="s">
        <v>89</v>
      </c>
      <c r="H12" s="30">
        <f t="shared" si="0"/>
        <v>120</v>
      </c>
      <c r="I12" s="30">
        <f t="shared" si="1"/>
        <v>120</v>
      </c>
      <c r="J12" s="30"/>
      <c r="K12" s="30"/>
      <c r="L12" s="30">
        <v>120</v>
      </c>
      <c r="M12" s="30"/>
      <c r="N12" s="30"/>
      <c r="O12" s="27" t="s">
        <v>95</v>
      </c>
      <c r="P12" s="27" t="s">
        <v>70</v>
      </c>
      <c r="Q12" s="27" t="s">
        <v>71</v>
      </c>
      <c r="R12" s="2" t="s">
        <v>71</v>
      </c>
      <c r="S12" s="2" t="s">
        <v>72</v>
      </c>
      <c r="U12" s="27" t="s">
        <v>73</v>
      </c>
    </row>
    <row r="13" s="2" customFormat="1" ht="176" customHeight="1" spans="1:21">
      <c r="A13" s="26">
        <v>8</v>
      </c>
      <c r="B13" s="27" t="s">
        <v>97</v>
      </c>
      <c r="C13" s="27" t="s">
        <v>95</v>
      </c>
      <c r="D13" s="27" t="s">
        <v>98</v>
      </c>
      <c r="E13" s="29" t="s">
        <v>76</v>
      </c>
      <c r="F13" s="27" t="s">
        <v>67</v>
      </c>
      <c r="G13" s="29" t="s">
        <v>99</v>
      </c>
      <c r="H13" s="30">
        <f t="shared" si="0"/>
        <v>110</v>
      </c>
      <c r="I13" s="30">
        <f t="shared" si="1"/>
        <v>110</v>
      </c>
      <c r="J13" s="30">
        <v>25</v>
      </c>
      <c r="K13" s="30"/>
      <c r="L13" s="30">
        <v>85</v>
      </c>
      <c r="M13" s="30"/>
      <c r="N13" s="30"/>
      <c r="O13" s="27" t="s">
        <v>95</v>
      </c>
      <c r="P13" s="27" t="s">
        <v>70</v>
      </c>
      <c r="Q13" s="27" t="s">
        <v>71</v>
      </c>
      <c r="R13" s="2" t="s">
        <v>71</v>
      </c>
      <c r="S13" s="2" t="s">
        <v>72</v>
      </c>
      <c r="U13" s="27" t="s">
        <v>78</v>
      </c>
    </row>
    <row r="14" s="2" customFormat="1" ht="176" customHeight="1" spans="1:21">
      <c r="A14" s="26">
        <v>9</v>
      </c>
      <c r="B14" s="27" t="s">
        <v>100</v>
      </c>
      <c r="C14" s="27" t="s">
        <v>101</v>
      </c>
      <c r="D14" s="27" t="s">
        <v>102</v>
      </c>
      <c r="E14" s="28" t="s">
        <v>66</v>
      </c>
      <c r="F14" s="27" t="s">
        <v>67</v>
      </c>
      <c r="G14" s="29" t="s">
        <v>103</v>
      </c>
      <c r="H14" s="30">
        <f t="shared" si="0"/>
        <v>116</v>
      </c>
      <c r="I14" s="30">
        <f t="shared" si="1"/>
        <v>116</v>
      </c>
      <c r="J14" s="30">
        <v>36</v>
      </c>
      <c r="K14" s="30"/>
      <c r="L14" s="30">
        <v>80</v>
      </c>
      <c r="M14" s="30"/>
      <c r="N14" s="30"/>
      <c r="O14" s="27" t="s">
        <v>104</v>
      </c>
      <c r="P14" s="27" t="s">
        <v>70</v>
      </c>
      <c r="Q14" s="27" t="s">
        <v>71</v>
      </c>
      <c r="R14" s="2" t="s">
        <v>71</v>
      </c>
      <c r="S14" s="2" t="s">
        <v>72</v>
      </c>
      <c r="U14" s="27" t="s">
        <v>73</v>
      </c>
    </row>
    <row r="15" s="2" customFormat="1" ht="176" customHeight="1" spans="1:21">
      <c r="A15" s="26">
        <v>10</v>
      </c>
      <c r="B15" s="27" t="s">
        <v>105</v>
      </c>
      <c r="C15" s="27" t="s">
        <v>101</v>
      </c>
      <c r="D15" s="27" t="s">
        <v>106</v>
      </c>
      <c r="E15" s="29" t="s">
        <v>76</v>
      </c>
      <c r="F15" s="27" t="s">
        <v>67</v>
      </c>
      <c r="G15" s="29" t="s">
        <v>107</v>
      </c>
      <c r="H15" s="30">
        <f t="shared" si="0"/>
        <v>115</v>
      </c>
      <c r="I15" s="30">
        <f t="shared" si="1"/>
        <v>115</v>
      </c>
      <c r="J15" s="30">
        <v>90</v>
      </c>
      <c r="K15" s="30"/>
      <c r="L15" s="30">
        <v>25</v>
      </c>
      <c r="M15" s="30"/>
      <c r="N15" s="30"/>
      <c r="O15" s="27" t="s">
        <v>104</v>
      </c>
      <c r="P15" s="27" t="s">
        <v>70</v>
      </c>
      <c r="Q15" s="27" t="s">
        <v>71</v>
      </c>
      <c r="R15" s="2" t="s">
        <v>71</v>
      </c>
      <c r="S15" s="2" t="s">
        <v>72</v>
      </c>
      <c r="U15" s="27" t="s">
        <v>78</v>
      </c>
    </row>
    <row r="16" s="2" customFormat="1" ht="176" customHeight="1" spans="1:21">
      <c r="A16" s="26">
        <v>11</v>
      </c>
      <c r="B16" s="27" t="s">
        <v>108</v>
      </c>
      <c r="C16" s="27" t="s">
        <v>109</v>
      </c>
      <c r="D16" s="27" t="s">
        <v>110</v>
      </c>
      <c r="E16" s="28" t="s">
        <v>66</v>
      </c>
      <c r="F16" s="27" t="s">
        <v>67</v>
      </c>
      <c r="G16" s="29" t="s">
        <v>111</v>
      </c>
      <c r="H16" s="30">
        <f t="shared" si="0"/>
        <v>131</v>
      </c>
      <c r="I16" s="30">
        <f t="shared" si="1"/>
        <v>131</v>
      </c>
      <c r="J16" s="30">
        <v>10</v>
      </c>
      <c r="K16" s="30"/>
      <c r="L16" s="30">
        <v>121</v>
      </c>
      <c r="M16" s="30"/>
      <c r="N16" s="30"/>
      <c r="O16" s="27" t="s">
        <v>112</v>
      </c>
      <c r="P16" s="27" t="s">
        <v>70</v>
      </c>
      <c r="Q16" s="27" t="s">
        <v>71</v>
      </c>
      <c r="R16" s="2" t="s">
        <v>71</v>
      </c>
      <c r="S16" s="2" t="s">
        <v>72</v>
      </c>
      <c r="U16" s="27" t="s">
        <v>73</v>
      </c>
    </row>
    <row r="17" s="2" customFormat="1" ht="176" customHeight="1" spans="1:21">
      <c r="A17" s="26">
        <v>12</v>
      </c>
      <c r="B17" s="27" t="s">
        <v>113</v>
      </c>
      <c r="C17" s="27" t="s">
        <v>109</v>
      </c>
      <c r="D17" s="27" t="s">
        <v>114</v>
      </c>
      <c r="E17" s="29" t="s">
        <v>76</v>
      </c>
      <c r="F17" s="27" t="s">
        <v>67</v>
      </c>
      <c r="G17" s="29" t="s">
        <v>77</v>
      </c>
      <c r="H17" s="30">
        <f t="shared" si="0"/>
        <v>108</v>
      </c>
      <c r="I17" s="30">
        <f t="shared" si="1"/>
        <v>108</v>
      </c>
      <c r="J17" s="30">
        <v>57.5</v>
      </c>
      <c r="K17" s="30"/>
      <c r="L17" s="30">
        <v>50.5</v>
      </c>
      <c r="M17" s="30"/>
      <c r="N17" s="30"/>
      <c r="O17" s="27" t="s">
        <v>112</v>
      </c>
      <c r="P17" s="27" t="s">
        <v>70</v>
      </c>
      <c r="Q17" s="27" t="s">
        <v>71</v>
      </c>
      <c r="R17" s="2" t="s">
        <v>71</v>
      </c>
      <c r="S17" s="2" t="s">
        <v>72</v>
      </c>
      <c r="U17" s="27" t="s">
        <v>78</v>
      </c>
    </row>
    <row r="18" s="2" customFormat="1" ht="176" customHeight="1" spans="1:21">
      <c r="A18" s="26">
        <v>13</v>
      </c>
      <c r="B18" s="27" t="s">
        <v>115</v>
      </c>
      <c r="C18" s="27" t="s">
        <v>116</v>
      </c>
      <c r="D18" s="125" t="s">
        <v>117</v>
      </c>
      <c r="E18" s="28" t="s">
        <v>66</v>
      </c>
      <c r="F18" s="27" t="s">
        <v>67</v>
      </c>
      <c r="G18" s="29" t="s">
        <v>118</v>
      </c>
      <c r="H18" s="30">
        <f t="shared" si="0"/>
        <v>123</v>
      </c>
      <c r="I18" s="30">
        <f t="shared" si="1"/>
        <v>123</v>
      </c>
      <c r="J18" s="30"/>
      <c r="K18" s="30"/>
      <c r="L18" s="30">
        <v>123</v>
      </c>
      <c r="M18" s="30"/>
      <c r="N18" s="30"/>
      <c r="O18" s="27" t="s">
        <v>119</v>
      </c>
      <c r="P18" s="27" t="s">
        <v>70</v>
      </c>
      <c r="Q18" s="27" t="s">
        <v>71</v>
      </c>
      <c r="R18" s="2" t="s">
        <v>71</v>
      </c>
      <c r="S18" s="2" t="s">
        <v>72</v>
      </c>
      <c r="U18" s="27" t="s">
        <v>73</v>
      </c>
    </row>
    <row r="19" s="2" customFormat="1" ht="176" customHeight="1" spans="1:21">
      <c r="A19" s="26">
        <v>14</v>
      </c>
      <c r="B19" s="27" t="s">
        <v>120</v>
      </c>
      <c r="C19" s="27" t="s">
        <v>116</v>
      </c>
      <c r="D19" s="125" t="s">
        <v>121</v>
      </c>
      <c r="E19" s="29" t="s">
        <v>76</v>
      </c>
      <c r="F19" s="27" t="s">
        <v>67</v>
      </c>
      <c r="G19" s="29" t="s">
        <v>122</v>
      </c>
      <c r="H19" s="30">
        <f t="shared" si="0"/>
        <v>113</v>
      </c>
      <c r="I19" s="30">
        <f t="shared" si="1"/>
        <v>113</v>
      </c>
      <c r="J19" s="30">
        <v>61.5</v>
      </c>
      <c r="K19" s="30"/>
      <c r="L19" s="30">
        <v>51.5</v>
      </c>
      <c r="M19" s="30"/>
      <c r="N19" s="30"/>
      <c r="O19" s="27" t="s">
        <v>119</v>
      </c>
      <c r="P19" s="27" t="s">
        <v>70</v>
      </c>
      <c r="Q19" s="27" t="s">
        <v>71</v>
      </c>
      <c r="R19" s="2" t="s">
        <v>71</v>
      </c>
      <c r="S19" s="2" t="s">
        <v>72</v>
      </c>
      <c r="U19" s="27" t="s">
        <v>78</v>
      </c>
    </row>
    <row r="20" s="2" customFormat="1" ht="176" customHeight="1" spans="1:21">
      <c r="A20" s="26">
        <v>15</v>
      </c>
      <c r="B20" s="27" t="s">
        <v>123</v>
      </c>
      <c r="C20" s="27" t="s">
        <v>124</v>
      </c>
      <c r="D20" s="27" t="s">
        <v>125</v>
      </c>
      <c r="E20" s="28" t="s">
        <v>66</v>
      </c>
      <c r="F20" s="27" t="s">
        <v>67</v>
      </c>
      <c r="G20" s="29" t="s">
        <v>126</v>
      </c>
      <c r="H20" s="30">
        <f t="shared" si="0"/>
        <v>128</v>
      </c>
      <c r="I20" s="30">
        <f t="shared" si="1"/>
        <v>128</v>
      </c>
      <c r="J20" s="30">
        <v>35</v>
      </c>
      <c r="K20" s="30"/>
      <c r="L20" s="30">
        <v>93</v>
      </c>
      <c r="M20" s="30"/>
      <c r="N20" s="30"/>
      <c r="O20" s="27" t="s">
        <v>127</v>
      </c>
      <c r="P20" s="27" t="s">
        <v>70</v>
      </c>
      <c r="Q20" s="27" t="s">
        <v>71</v>
      </c>
      <c r="R20" s="2" t="s">
        <v>71</v>
      </c>
      <c r="S20" s="2" t="s">
        <v>72</v>
      </c>
      <c r="U20" s="27" t="s">
        <v>73</v>
      </c>
    </row>
    <row r="21" s="2" customFormat="1" ht="176" customHeight="1" spans="1:21">
      <c r="A21" s="26">
        <v>16</v>
      </c>
      <c r="B21" s="27" t="s">
        <v>128</v>
      </c>
      <c r="C21" s="27" t="s">
        <v>124</v>
      </c>
      <c r="D21" s="27" t="s">
        <v>129</v>
      </c>
      <c r="E21" s="29" t="s">
        <v>76</v>
      </c>
      <c r="F21" s="27" t="s">
        <v>67</v>
      </c>
      <c r="G21" s="29" t="s">
        <v>122</v>
      </c>
      <c r="H21" s="30">
        <f t="shared" si="0"/>
        <v>113</v>
      </c>
      <c r="I21" s="30">
        <f t="shared" si="1"/>
        <v>113</v>
      </c>
      <c r="J21" s="30">
        <v>65</v>
      </c>
      <c r="K21" s="30"/>
      <c r="L21" s="30">
        <v>48</v>
      </c>
      <c r="M21" s="30"/>
      <c r="N21" s="30"/>
      <c r="O21" s="27" t="s">
        <v>127</v>
      </c>
      <c r="P21" s="27" t="s">
        <v>70</v>
      </c>
      <c r="Q21" s="27" t="s">
        <v>71</v>
      </c>
      <c r="R21" s="2" t="s">
        <v>71</v>
      </c>
      <c r="S21" s="2" t="s">
        <v>72</v>
      </c>
      <c r="U21" s="27" t="s">
        <v>78</v>
      </c>
    </row>
    <row r="22" s="2" customFormat="1" ht="176" customHeight="1" spans="1:21">
      <c r="A22" s="26">
        <v>17</v>
      </c>
      <c r="B22" s="27" t="s">
        <v>130</v>
      </c>
      <c r="C22" s="27" t="s">
        <v>131</v>
      </c>
      <c r="D22" s="27" t="s">
        <v>132</v>
      </c>
      <c r="E22" s="28" t="s">
        <v>66</v>
      </c>
      <c r="F22" s="27" t="s">
        <v>67</v>
      </c>
      <c r="G22" s="29" t="s">
        <v>133</v>
      </c>
      <c r="H22" s="30">
        <f t="shared" si="0"/>
        <v>118</v>
      </c>
      <c r="I22" s="30">
        <f t="shared" si="1"/>
        <v>118</v>
      </c>
      <c r="J22" s="30">
        <v>25</v>
      </c>
      <c r="K22" s="30"/>
      <c r="L22" s="30">
        <v>93</v>
      </c>
      <c r="M22" s="30"/>
      <c r="N22" s="30"/>
      <c r="O22" s="27" t="s">
        <v>134</v>
      </c>
      <c r="P22" s="27" t="s">
        <v>70</v>
      </c>
      <c r="Q22" s="27" t="s">
        <v>71</v>
      </c>
      <c r="R22" s="2" t="s">
        <v>71</v>
      </c>
      <c r="S22" s="2" t="s">
        <v>72</v>
      </c>
      <c r="U22" s="27" t="s">
        <v>73</v>
      </c>
    </row>
    <row r="23" s="2" customFormat="1" ht="176" customHeight="1" spans="1:21">
      <c r="A23" s="26">
        <v>18</v>
      </c>
      <c r="B23" s="27" t="s">
        <v>135</v>
      </c>
      <c r="C23" s="27" t="s">
        <v>131</v>
      </c>
      <c r="D23" s="27" t="s">
        <v>136</v>
      </c>
      <c r="E23" s="29" t="s">
        <v>76</v>
      </c>
      <c r="F23" s="27" t="s">
        <v>67</v>
      </c>
      <c r="G23" s="29" t="s">
        <v>133</v>
      </c>
      <c r="H23" s="30">
        <f t="shared" si="0"/>
        <v>118</v>
      </c>
      <c r="I23" s="30">
        <f t="shared" si="1"/>
        <v>118</v>
      </c>
      <c r="J23" s="30">
        <v>70</v>
      </c>
      <c r="K23" s="30"/>
      <c r="L23" s="30">
        <v>48</v>
      </c>
      <c r="M23" s="30"/>
      <c r="N23" s="30"/>
      <c r="O23" s="27" t="s">
        <v>134</v>
      </c>
      <c r="P23" s="27" t="s">
        <v>70</v>
      </c>
      <c r="Q23" s="27" t="s">
        <v>71</v>
      </c>
      <c r="R23" s="2" t="s">
        <v>71</v>
      </c>
      <c r="S23" s="2" t="s">
        <v>72</v>
      </c>
      <c r="U23" s="27" t="s">
        <v>78</v>
      </c>
    </row>
    <row r="24" s="2" customFormat="1" ht="176" customHeight="1" spans="1:21">
      <c r="A24" s="26">
        <v>19</v>
      </c>
      <c r="B24" s="27" t="s">
        <v>137</v>
      </c>
      <c r="C24" s="27" t="s">
        <v>138</v>
      </c>
      <c r="D24" s="27" t="s">
        <v>139</v>
      </c>
      <c r="E24" s="28" t="s">
        <v>66</v>
      </c>
      <c r="F24" s="27" t="s">
        <v>67</v>
      </c>
      <c r="G24" s="29" t="s">
        <v>140</v>
      </c>
      <c r="H24" s="30">
        <f t="shared" si="0"/>
        <v>130</v>
      </c>
      <c r="I24" s="30">
        <f t="shared" si="1"/>
        <v>130</v>
      </c>
      <c r="J24" s="30"/>
      <c r="K24" s="30"/>
      <c r="L24" s="30">
        <v>130</v>
      </c>
      <c r="M24" s="30"/>
      <c r="N24" s="30"/>
      <c r="O24" s="27" t="s">
        <v>141</v>
      </c>
      <c r="P24" s="27" t="s">
        <v>70</v>
      </c>
      <c r="Q24" s="27" t="s">
        <v>71</v>
      </c>
      <c r="R24" s="2" t="s">
        <v>71</v>
      </c>
      <c r="S24" s="2" t="s">
        <v>72</v>
      </c>
      <c r="U24" s="27" t="s">
        <v>73</v>
      </c>
    </row>
    <row r="25" s="2" customFormat="1" ht="176" customHeight="1" spans="1:21">
      <c r="A25" s="26">
        <v>20</v>
      </c>
      <c r="B25" s="27" t="s">
        <v>142</v>
      </c>
      <c r="C25" s="27" t="s">
        <v>138</v>
      </c>
      <c r="D25" s="27" t="s">
        <v>143</v>
      </c>
      <c r="E25" s="29" t="s">
        <v>76</v>
      </c>
      <c r="F25" s="27" t="s">
        <v>67</v>
      </c>
      <c r="G25" s="29" t="s">
        <v>89</v>
      </c>
      <c r="H25" s="30">
        <f t="shared" si="0"/>
        <v>121</v>
      </c>
      <c r="I25" s="30">
        <f t="shared" si="1"/>
        <v>121</v>
      </c>
      <c r="J25" s="30">
        <v>25</v>
      </c>
      <c r="K25" s="30"/>
      <c r="L25" s="30">
        <v>96</v>
      </c>
      <c r="M25" s="30"/>
      <c r="N25" s="30"/>
      <c r="O25" s="27" t="s">
        <v>141</v>
      </c>
      <c r="P25" s="27" t="s">
        <v>70</v>
      </c>
      <c r="Q25" s="27" t="s">
        <v>71</v>
      </c>
      <c r="R25" s="2" t="s">
        <v>71</v>
      </c>
      <c r="S25" s="2" t="s">
        <v>72</v>
      </c>
      <c r="U25" s="27" t="s">
        <v>78</v>
      </c>
    </row>
    <row r="26" s="2" customFormat="1" ht="176" customHeight="1" spans="1:21">
      <c r="A26" s="26">
        <v>21</v>
      </c>
      <c r="B26" s="27" t="s">
        <v>144</v>
      </c>
      <c r="C26" s="27" t="s">
        <v>145</v>
      </c>
      <c r="D26" s="125" t="s">
        <v>146</v>
      </c>
      <c r="E26" s="28" t="s">
        <v>66</v>
      </c>
      <c r="F26" s="27" t="s">
        <v>67</v>
      </c>
      <c r="G26" s="29" t="s">
        <v>147</v>
      </c>
      <c r="H26" s="30">
        <f t="shared" si="0"/>
        <v>126</v>
      </c>
      <c r="I26" s="30">
        <f t="shared" si="1"/>
        <v>126</v>
      </c>
      <c r="J26" s="30"/>
      <c r="K26" s="30"/>
      <c r="L26" s="30">
        <v>126</v>
      </c>
      <c r="M26" s="30"/>
      <c r="N26" s="30"/>
      <c r="O26" s="27" t="s">
        <v>148</v>
      </c>
      <c r="P26" s="27" t="s">
        <v>70</v>
      </c>
      <c r="Q26" s="27" t="s">
        <v>71</v>
      </c>
      <c r="R26" s="2" t="s">
        <v>71</v>
      </c>
      <c r="S26" s="2" t="s">
        <v>72</v>
      </c>
      <c r="U26" s="27" t="s">
        <v>73</v>
      </c>
    </row>
    <row r="27" s="2" customFormat="1" ht="176" customHeight="1" spans="1:21">
      <c r="A27" s="26">
        <v>22</v>
      </c>
      <c r="B27" s="27" t="s">
        <v>149</v>
      </c>
      <c r="C27" s="27" t="s">
        <v>145</v>
      </c>
      <c r="D27" s="27" t="s">
        <v>150</v>
      </c>
      <c r="E27" s="29" t="s">
        <v>76</v>
      </c>
      <c r="F27" s="27" t="s">
        <v>67</v>
      </c>
      <c r="G27" s="29" t="s">
        <v>151</v>
      </c>
      <c r="H27" s="30">
        <f t="shared" si="0"/>
        <v>111</v>
      </c>
      <c r="I27" s="30">
        <f t="shared" si="1"/>
        <v>111</v>
      </c>
      <c r="J27" s="30">
        <v>25</v>
      </c>
      <c r="K27" s="30"/>
      <c r="L27" s="30">
        <v>86</v>
      </c>
      <c r="M27" s="30"/>
      <c r="N27" s="30"/>
      <c r="O27" s="27" t="s">
        <v>148</v>
      </c>
      <c r="P27" s="27" t="s">
        <v>70</v>
      </c>
      <c r="Q27" s="27" t="s">
        <v>71</v>
      </c>
      <c r="R27" s="2" t="s">
        <v>71</v>
      </c>
      <c r="S27" s="2" t="s">
        <v>72</v>
      </c>
      <c r="U27" s="27" t="s">
        <v>78</v>
      </c>
    </row>
    <row r="28" s="2" customFormat="1" ht="176" customHeight="1" spans="1:21">
      <c r="A28" s="26">
        <v>23</v>
      </c>
      <c r="B28" s="27" t="s">
        <v>152</v>
      </c>
      <c r="C28" s="27" t="s">
        <v>153</v>
      </c>
      <c r="D28" s="27" t="s">
        <v>154</v>
      </c>
      <c r="E28" s="28" t="s">
        <v>66</v>
      </c>
      <c r="F28" s="27" t="s">
        <v>67</v>
      </c>
      <c r="G28" s="29" t="s">
        <v>155</v>
      </c>
      <c r="H28" s="30">
        <f t="shared" si="0"/>
        <v>140</v>
      </c>
      <c r="I28" s="30">
        <f t="shared" si="1"/>
        <v>140</v>
      </c>
      <c r="J28" s="30"/>
      <c r="K28" s="30"/>
      <c r="L28" s="30">
        <v>140</v>
      </c>
      <c r="M28" s="30"/>
      <c r="N28" s="30"/>
      <c r="O28" s="27" t="s">
        <v>156</v>
      </c>
      <c r="P28" s="27" t="s">
        <v>70</v>
      </c>
      <c r="Q28" s="27" t="s">
        <v>71</v>
      </c>
      <c r="R28" s="2" t="s">
        <v>71</v>
      </c>
      <c r="S28" s="2" t="s">
        <v>72</v>
      </c>
      <c r="U28" s="27" t="s">
        <v>73</v>
      </c>
    </row>
    <row r="29" s="2" customFormat="1" ht="176" customHeight="1" spans="1:21">
      <c r="A29" s="26">
        <v>24</v>
      </c>
      <c r="B29" s="27" t="s">
        <v>157</v>
      </c>
      <c r="C29" s="27" t="s">
        <v>153</v>
      </c>
      <c r="D29" s="125" t="s">
        <v>158</v>
      </c>
      <c r="E29" s="29" t="s">
        <v>76</v>
      </c>
      <c r="F29" s="27" t="s">
        <v>67</v>
      </c>
      <c r="G29" s="29" t="s">
        <v>103</v>
      </c>
      <c r="H29" s="30">
        <f t="shared" si="0"/>
        <v>116</v>
      </c>
      <c r="I29" s="30">
        <f t="shared" si="1"/>
        <v>116</v>
      </c>
      <c r="J29" s="30">
        <v>25</v>
      </c>
      <c r="K29" s="30"/>
      <c r="L29" s="30">
        <v>91</v>
      </c>
      <c r="M29" s="30"/>
      <c r="N29" s="30"/>
      <c r="O29" s="27" t="s">
        <v>156</v>
      </c>
      <c r="P29" s="27" t="s">
        <v>70</v>
      </c>
      <c r="Q29" s="27" t="s">
        <v>71</v>
      </c>
      <c r="R29" s="2" t="s">
        <v>71</v>
      </c>
      <c r="S29" s="2" t="s">
        <v>72</v>
      </c>
      <c r="U29" s="27" t="s">
        <v>78</v>
      </c>
    </row>
    <row r="30" s="2" customFormat="1" ht="176" customHeight="1" spans="1:21">
      <c r="A30" s="26">
        <v>25</v>
      </c>
      <c r="B30" s="27" t="s">
        <v>159</v>
      </c>
      <c r="C30" s="27" t="s">
        <v>160</v>
      </c>
      <c r="D30" s="27" t="s">
        <v>161</v>
      </c>
      <c r="E30" s="28" t="s">
        <v>66</v>
      </c>
      <c r="F30" s="27" t="s">
        <v>67</v>
      </c>
      <c r="G30" s="29" t="s">
        <v>162</v>
      </c>
      <c r="H30" s="30">
        <f t="shared" si="0"/>
        <v>141</v>
      </c>
      <c r="I30" s="30">
        <f t="shared" si="1"/>
        <v>141</v>
      </c>
      <c r="J30" s="30"/>
      <c r="K30" s="30"/>
      <c r="L30" s="30">
        <v>141</v>
      </c>
      <c r="M30" s="30"/>
      <c r="N30" s="30"/>
      <c r="O30" s="27" t="s">
        <v>163</v>
      </c>
      <c r="P30" s="27" t="s">
        <v>70</v>
      </c>
      <c r="Q30" s="27" t="s">
        <v>71</v>
      </c>
      <c r="R30" s="2" t="s">
        <v>71</v>
      </c>
      <c r="S30" s="2" t="s">
        <v>72</v>
      </c>
      <c r="U30" s="27" t="s">
        <v>73</v>
      </c>
    </row>
    <row r="31" s="2" customFormat="1" ht="176" customHeight="1" spans="1:21">
      <c r="A31" s="26">
        <v>26</v>
      </c>
      <c r="B31" s="27" t="s">
        <v>164</v>
      </c>
      <c r="C31" s="27" t="s">
        <v>160</v>
      </c>
      <c r="D31" s="125" t="s">
        <v>165</v>
      </c>
      <c r="E31" s="29" t="s">
        <v>76</v>
      </c>
      <c r="F31" s="27" t="s">
        <v>67</v>
      </c>
      <c r="G31" s="29" t="s">
        <v>166</v>
      </c>
      <c r="H31" s="30">
        <f t="shared" si="0"/>
        <v>125</v>
      </c>
      <c r="I31" s="30">
        <f t="shared" si="1"/>
        <v>125</v>
      </c>
      <c r="J31" s="30">
        <v>40</v>
      </c>
      <c r="K31" s="30"/>
      <c r="L31" s="30">
        <v>85</v>
      </c>
      <c r="M31" s="30"/>
      <c r="N31" s="30"/>
      <c r="O31" s="27" t="s">
        <v>163</v>
      </c>
      <c r="P31" s="27" t="s">
        <v>70</v>
      </c>
      <c r="Q31" s="27" t="s">
        <v>71</v>
      </c>
      <c r="R31" s="2" t="s">
        <v>71</v>
      </c>
      <c r="S31" s="2" t="s">
        <v>72</v>
      </c>
      <c r="U31" s="27" t="s">
        <v>78</v>
      </c>
    </row>
    <row r="32" s="2" customFormat="1" ht="176" customHeight="1" spans="1:21">
      <c r="A32" s="26">
        <v>27</v>
      </c>
      <c r="B32" s="27" t="s">
        <v>167</v>
      </c>
      <c r="C32" s="27" t="s">
        <v>168</v>
      </c>
      <c r="D32" s="27" t="s">
        <v>169</v>
      </c>
      <c r="E32" s="28" t="s">
        <v>66</v>
      </c>
      <c r="F32" s="27" t="s">
        <v>67</v>
      </c>
      <c r="G32" s="29" t="s">
        <v>155</v>
      </c>
      <c r="H32" s="30">
        <f t="shared" si="0"/>
        <v>140</v>
      </c>
      <c r="I32" s="30">
        <f t="shared" si="1"/>
        <v>140</v>
      </c>
      <c r="J32" s="30"/>
      <c r="K32" s="30"/>
      <c r="L32" s="30">
        <v>140</v>
      </c>
      <c r="M32" s="30"/>
      <c r="N32" s="30"/>
      <c r="O32" s="27" t="s">
        <v>170</v>
      </c>
      <c r="P32" s="27" t="s">
        <v>70</v>
      </c>
      <c r="Q32" s="27" t="s">
        <v>71</v>
      </c>
      <c r="R32" s="2" t="s">
        <v>71</v>
      </c>
      <c r="S32" s="2" t="s">
        <v>72</v>
      </c>
      <c r="U32" s="27" t="s">
        <v>73</v>
      </c>
    </row>
    <row r="33" s="2" customFormat="1" ht="176" customHeight="1" spans="1:21">
      <c r="A33" s="26">
        <v>28</v>
      </c>
      <c r="B33" s="27" t="s">
        <v>171</v>
      </c>
      <c r="C33" s="27" t="s">
        <v>168</v>
      </c>
      <c r="D33" s="27" t="s">
        <v>172</v>
      </c>
      <c r="E33" s="29" t="s">
        <v>76</v>
      </c>
      <c r="F33" s="27" t="s">
        <v>67</v>
      </c>
      <c r="G33" s="29" t="s">
        <v>173</v>
      </c>
      <c r="H33" s="30">
        <f t="shared" si="0"/>
        <v>121</v>
      </c>
      <c r="I33" s="30">
        <f t="shared" si="1"/>
        <v>121</v>
      </c>
      <c r="J33" s="30">
        <v>35</v>
      </c>
      <c r="K33" s="30"/>
      <c r="L33" s="30">
        <v>86</v>
      </c>
      <c r="M33" s="30"/>
      <c r="N33" s="30"/>
      <c r="O33" s="27" t="s">
        <v>170</v>
      </c>
      <c r="P33" s="27" t="s">
        <v>70</v>
      </c>
      <c r="Q33" s="27" t="s">
        <v>71</v>
      </c>
      <c r="R33" s="2" t="s">
        <v>71</v>
      </c>
      <c r="S33" s="2" t="s">
        <v>72</v>
      </c>
      <c r="U33" s="27" t="s">
        <v>78</v>
      </c>
    </row>
    <row r="34" s="2" customFormat="1" ht="176" customHeight="1" spans="1:21">
      <c r="A34" s="26">
        <v>29</v>
      </c>
      <c r="B34" s="27" t="s">
        <v>174</v>
      </c>
      <c r="C34" s="27" t="s">
        <v>175</v>
      </c>
      <c r="D34" s="27" t="s">
        <v>176</v>
      </c>
      <c r="E34" s="28" t="s">
        <v>66</v>
      </c>
      <c r="F34" s="27" t="s">
        <v>67</v>
      </c>
      <c r="G34" s="29" t="s">
        <v>155</v>
      </c>
      <c r="H34" s="30">
        <f t="shared" si="0"/>
        <v>140</v>
      </c>
      <c r="I34" s="30">
        <f t="shared" si="1"/>
        <v>140</v>
      </c>
      <c r="J34" s="30"/>
      <c r="K34" s="30"/>
      <c r="L34" s="30">
        <v>140</v>
      </c>
      <c r="M34" s="30"/>
      <c r="N34" s="30"/>
      <c r="O34" s="27" t="s">
        <v>177</v>
      </c>
      <c r="P34" s="27" t="s">
        <v>70</v>
      </c>
      <c r="Q34" s="27" t="s">
        <v>71</v>
      </c>
      <c r="R34" s="2" t="s">
        <v>71</v>
      </c>
      <c r="S34" s="2" t="s">
        <v>72</v>
      </c>
      <c r="U34" s="27" t="s">
        <v>73</v>
      </c>
    </row>
    <row r="35" s="2" customFormat="1" ht="176" customHeight="1" spans="1:21">
      <c r="A35" s="26">
        <v>30</v>
      </c>
      <c r="B35" s="27" t="s">
        <v>178</v>
      </c>
      <c r="C35" s="27" t="s">
        <v>175</v>
      </c>
      <c r="D35" s="27" t="s">
        <v>179</v>
      </c>
      <c r="E35" s="29" t="s">
        <v>76</v>
      </c>
      <c r="F35" s="27" t="s">
        <v>67</v>
      </c>
      <c r="G35" s="29" t="s">
        <v>166</v>
      </c>
      <c r="H35" s="30">
        <f t="shared" si="0"/>
        <v>125</v>
      </c>
      <c r="I35" s="30">
        <f t="shared" si="1"/>
        <v>125</v>
      </c>
      <c r="J35" s="30">
        <v>15</v>
      </c>
      <c r="K35" s="30"/>
      <c r="L35" s="30">
        <v>110</v>
      </c>
      <c r="M35" s="30"/>
      <c r="N35" s="30"/>
      <c r="O35" s="27" t="s">
        <v>177</v>
      </c>
      <c r="P35" s="27" t="s">
        <v>70</v>
      </c>
      <c r="Q35" s="27" t="s">
        <v>71</v>
      </c>
      <c r="R35" s="2" t="s">
        <v>71</v>
      </c>
      <c r="S35" s="2" t="s">
        <v>72</v>
      </c>
      <c r="U35" s="27" t="s">
        <v>78</v>
      </c>
    </row>
    <row r="36" s="2" customFormat="1" ht="176" customHeight="1" spans="1:21">
      <c r="A36" s="26">
        <v>31</v>
      </c>
      <c r="B36" s="27" t="s">
        <v>180</v>
      </c>
      <c r="C36" s="27" t="s">
        <v>181</v>
      </c>
      <c r="D36" s="27" t="s">
        <v>182</v>
      </c>
      <c r="E36" s="28" t="s">
        <v>66</v>
      </c>
      <c r="F36" s="27" t="s">
        <v>67</v>
      </c>
      <c r="G36" s="29" t="s">
        <v>183</v>
      </c>
      <c r="H36" s="30">
        <f t="shared" si="0"/>
        <v>138</v>
      </c>
      <c r="I36" s="30">
        <f t="shared" si="1"/>
        <v>138</v>
      </c>
      <c r="J36" s="30"/>
      <c r="K36" s="30"/>
      <c r="L36" s="30">
        <v>138</v>
      </c>
      <c r="M36" s="30"/>
      <c r="N36" s="30"/>
      <c r="O36" s="27" t="s">
        <v>184</v>
      </c>
      <c r="P36" s="27" t="s">
        <v>70</v>
      </c>
      <c r="Q36" s="27" t="s">
        <v>71</v>
      </c>
      <c r="R36" s="2" t="s">
        <v>71</v>
      </c>
      <c r="S36" s="2" t="s">
        <v>72</v>
      </c>
      <c r="U36" s="27" t="s">
        <v>73</v>
      </c>
    </row>
    <row r="37" s="2" customFormat="1" ht="176" customHeight="1" spans="1:21">
      <c r="A37" s="26">
        <v>32</v>
      </c>
      <c r="B37" s="27" t="s">
        <v>185</v>
      </c>
      <c r="C37" s="27" t="s">
        <v>181</v>
      </c>
      <c r="D37" s="27" t="s">
        <v>186</v>
      </c>
      <c r="E37" s="29" t="s">
        <v>76</v>
      </c>
      <c r="F37" s="27" t="s">
        <v>67</v>
      </c>
      <c r="G37" s="29" t="s">
        <v>133</v>
      </c>
      <c r="H37" s="30">
        <f t="shared" si="0"/>
        <v>117.5</v>
      </c>
      <c r="I37" s="30">
        <f t="shared" si="1"/>
        <v>117.5</v>
      </c>
      <c r="J37" s="30">
        <v>69.5</v>
      </c>
      <c r="K37" s="30"/>
      <c r="L37" s="30">
        <v>48</v>
      </c>
      <c r="M37" s="30"/>
      <c r="N37" s="30"/>
      <c r="O37" s="27" t="s">
        <v>184</v>
      </c>
      <c r="P37" s="27" t="s">
        <v>70</v>
      </c>
      <c r="Q37" s="27" t="s">
        <v>71</v>
      </c>
      <c r="R37" s="2" t="s">
        <v>71</v>
      </c>
      <c r="S37" s="2" t="s">
        <v>72</v>
      </c>
      <c r="U37" s="27" t="s">
        <v>78</v>
      </c>
    </row>
    <row r="38" s="2" customFormat="1" ht="75" customHeight="1" spans="1:21">
      <c r="A38" s="26">
        <v>33</v>
      </c>
      <c r="B38" s="31" t="s">
        <v>187</v>
      </c>
      <c r="C38" s="31" t="s">
        <v>131</v>
      </c>
      <c r="D38" s="126" t="s">
        <v>188</v>
      </c>
      <c r="E38" s="29" t="s">
        <v>189</v>
      </c>
      <c r="F38" s="31" t="s">
        <v>190</v>
      </c>
      <c r="G38" s="33" t="s">
        <v>191</v>
      </c>
      <c r="H38" s="30">
        <f t="shared" si="0"/>
        <v>55</v>
      </c>
      <c r="I38" s="30">
        <f t="shared" si="1"/>
        <v>55</v>
      </c>
      <c r="J38" s="38"/>
      <c r="K38" s="38"/>
      <c r="L38" s="38">
        <v>55</v>
      </c>
      <c r="M38" s="38"/>
      <c r="N38" s="38"/>
      <c r="O38" s="31" t="s">
        <v>72</v>
      </c>
      <c r="P38" s="31" t="s">
        <v>192</v>
      </c>
      <c r="Q38" s="27" t="s">
        <v>71</v>
      </c>
      <c r="R38" s="5"/>
      <c r="S38" s="5"/>
      <c r="U38" s="31" t="s">
        <v>73</v>
      </c>
    </row>
    <row r="39" s="3" customFormat="1" ht="96" customHeight="1" spans="1:21">
      <c r="A39" s="26">
        <v>34</v>
      </c>
      <c r="B39" s="34" t="s">
        <v>193</v>
      </c>
      <c r="C39" s="34" t="s">
        <v>194</v>
      </c>
      <c r="D39" s="124" t="s">
        <v>188</v>
      </c>
      <c r="E39" s="29" t="s">
        <v>195</v>
      </c>
      <c r="F39" s="31" t="s">
        <v>67</v>
      </c>
      <c r="G39" s="29" t="s">
        <v>196</v>
      </c>
      <c r="H39" s="30">
        <f t="shared" si="0"/>
        <v>180</v>
      </c>
      <c r="I39" s="30">
        <f t="shared" si="1"/>
        <v>180</v>
      </c>
      <c r="J39" s="39">
        <v>180</v>
      </c>
      <c r="K39" s="40"/>
      <c r="L39" s="41"/>
      <c r="M39" s="40"/>
      <c r="N39" s="40"/>
      <c r="O39" s="31" t="s">
        <v>197</v>
      </c>
      <c r="P39" s="29" t="s">
        <v>198</v>
      </c>
      <c r="Q39" s="27" t="s">
        <v>71</v>
      </c>
      <c r="R39" s="2" t="s">
        <v>71</v>
      </c>
      <c r="S39" s="3" t="s">
        <v>199</v>
      </c>
      <c r="U39" s="31" t="s">
        <v>73</v>
      </c>
    </row>
    <row r="40" s="3" customFormat="1" ht="97" customHeight="1" spans="1:21">
      <c r="A40" s="26">
        <v>35</v>
      </c>
      <c r="B40" s="29" t="s">
        <v>200</v>
      </c>
      <c r="C40" s="29" t="s">
        <v>201</v>
      </c>
      <c r="D40" s="127" t="s">
        <v>202</v>
      </c>
      <c r="E40" s="29" t="s">
        <v>203</v>
      </c>
      <c r="F40" s="31" t="s">
        <v>67</v>
      </c>
      <c r="G40" s="29" t="s">
        <v>204</v>
      </c>
      <c r="H40" s="30">
        <f t="shared" si="0"/>
        <v>45</v>
      </c>
      <c r="I40" s="30">
        <f t="shared" si="1"/>
        <v>45</v>
      </c>
      <c r="J40" s="39"/>
      <c r="K40" s="39"/>
      <c r="L40" s="40">
        <v>45</v>
      </c>
      <c r="M40" s="40"/>
      <c r="N40" s="40"/>
      <c r="O40" s="31" t="s">
        <v>197</v>
      </c>
      <c r="P40" s="29" t="s">
        <v>205</v>
      </c>
      <c r="Q40" s="27" t="s">
        <v>71</v>
      </c>
      <c r="R40" s="2" t="s">
        <v>71</v>
      </c>
      <c r="S40" s="3" t="s">
        <v>199</v>
      </c>
      <c r="U40" s="27" t="s">
        <v>73</v>
      </c>
    </row>
    <row r="41" s="3" customFormat="1" ht="96" customHeight="1" spans="1:21">
      <c r="A41" s="26">
        <v>36</v>
      </c>
      <c r="B41" s="27" t="s">
        <v>206</v>
      </c>
      <c r="C41" s="34" t="s">
        <v>194</v>
      </c>
      <c r="D41" s="126" t="s">
        <v>207</v>
      </c>
      <c r="E41" s="28" t="s">
        <v>208</v>
      </c>
      <c r="F41" s="31" t="s">
        <v>67</v>
      </c>
      <c r="G41" s="28" t="s">
        <v>209</v>
      </c>
      <c r="H41" s="30">
        <f t="shared" si="0"/>
        <v>600</v>
      </c>
      <c r="I41" s="30">
        <f t="shared" si="1"/>
        <v>600</v>
      </c>
      <c r="J41" s="39">
        <v>400</v>
      </c>
      <c r="K41" s="40"/>
      <c r="L41" s="39">
        <v>200</v>
      </c>
      <c r="M41" s="40"/>
      <c r="N41" s="40"/>
      <c r="O41" s="31" t="s">
        <v>197</v>
      </c>
      <c r="P41" s="28" t="s">
        <v>210</v>
      </c>
      <c r="Q41" s="27" t="s">
        <v>71</v>
      </c>
      <c r="R41" s="2" t="s">
        <v>71</v>
      </c>
      <c r="S41" s="3" t="s">
        <v>199</v>
      </c>
      <c r="U41" s="27" t="s">
        <v>73</v>
      </c>
    </row>
    <row r="42" s="2" customFormat="1" ht="85" customHeight="1" spans="1:21">
      <c r="A42" s="26">
        <v>37</v>
      </c>
      <c r="B42" s="27" t="s">
        <v>211</v>
      </c>
      <c r="C42" s="31" t="s">
        <v>212</v>
      </c>
      <c r="D42" s="125" t="s">
        <v>213</v>
      </c>
      <c r="E42" s="28" t="s">
        <v>214</v>
      </c>
      <c r="F42" s="27" t="s">
        <v>67</v>
      </c>
      <c r="G42" s="28" t="s">
        <v>215</v>
      </c>
      <c r="H42" s="30">
        <f t="shared" si="0"/>
        <v>350</v>
      </c>
      <c r="I42" s="30">
        <f t="shared" si="1"/>
        <v>350</v>
      </c>
      <c r="J42" s="30">
        <v>350</v>
      </c>
      <c r="K42" s="30"/>
      <c r="L42" s="30"/>
      <c r="M42" s="30"/>
      <c r="N42" s="30"/>
      <c r="O42" s="27" t="s">
        <v>72</v>
      </c>
      <c r="P42" s="27" t="s">
        <v>216</v>
      </c>
      <c r="Q42" s="27" t="s">
        <v>71</v>
      </c>
      <c r="R42" s="2" t="s">
        <v>71</v>
      </c>
      <c r="S42" s="2" t="s">
        <v>72</v>
      </c>
      <c r="U42" s="27" t="s">
        <v>217</v>
      </c>
    </row>
    <row r="43" s="2" customFormat="1" ht="77" customHeight="1" spans="1:21">
      <c r="A43" s="26">
        <v>38</v>
      </c>
      <c r="B43" s="31" t="s">
        <v>218</v>
      </c>
      <c r="C43" s="31" t="s">
        <v>212</v>
      </c>
      <c r="D43" s="31" t="s">
        <v>219</v>
      </c>
      <c r="E43" s="29" t="s">
        <v>220</v>
      </c>
      <c r="F43" s="27" t="s">
        <v>67</v>
      </c>
      <c r="G43" s="29" t="s">
        <v>221</v>
      </c>
      <c r="H43" s="30">
        <f t="shared" ref="H43:H76" si="2">SUM(I43)</f>
        <v>230</v>
      </c>
      <c r="I43" s="30">
        <f t="shared" ref="I43:I72" si="3">SUM(J43:M43)</f>
        <v>230</v>
      </c>
      <c r="J43" s="30">
        <v>82</v>
      </c>
      <c r="K43" s="30">
        <v>148</v>
      </c>
      <c r="L43" s="30"/>
      <c r="M43" s="30"/>
      <c r="N43" s="30"/>
      <c r="O43" s="27" t="s">
        <v>72</v>
      </c>
      <c r="P43" s="31" t="s">
        <v>220</v>
      </c>
      <c r="Q43" s="27" t="s">
        <v>71</v>
      </c>
      <c r="R43" s="2" t="s">
        <v>71</v>
      </c>
      <c r="S43" s="2" t="s">
        <v>72</v>
      </c>
      <c r="U43" s="27" t="s">
        <v>218</v>
      </c>
    </row>
    <row r="44" s="2" customFormat="1" ht="85" customHeight="1" spans="1:21">
      <c r="A44" s="26">
        <v>39</v>
      </c>
      <c r="B44" s="31" t="s">
        <v>222</v>
      </c>
      <c r="C44" s="31" t="s">
        <v>223</v>
      </c>
      <c r="D44" s="127" t="s">
        <v>224</v>
      </c>
      <c r="E44" s="29" t="s">
        <v>225</v>
      </c>
      <c r="F44" s="27" t="s">
        <v>67</v>
      </c>
      <c r="G44" s="29" t="s">
        <v>226</v>
      </c>
      <c r="H44" s="30">
        <f t="shared" si="2"/>
        <v>98</v>
      </c>
      <c r="I44" s="30">
        <f t="shared" si="3"/>
        <v>98</v>
      </c>
      <c r="J44" s="30">
        <v>98</v>
      </c>
      <c r="K44" s="30"/>
      <c r="L44" s="30"/>
      <c r="M44" s="30"/>
      <c r="N44" s="30"/>
      <c r="O44" s="27" t="s">
        <v>72</v>
      </c>
      <c r="P44" s="31" t="s">
        <v>227</v>
      </c>
      <c r="Q44" s="27" t="s">
        <v>71</v>
      </c>
      <c r="R44" s="2" t="s">
        <v>71</v>
      </c>
      <c r="S44" s="2" t="s">
        <v>72</v>
      </c>
      <c r="U44" s="27" t="s">
        <v>228</v>
      </c>
    </row>
    <row r="45" s="2" customFormat="1" ht="77" customHeight="1" spans="1:21">
      <c r="A45" s="26">
        <v>40</v>
      </c>
      <c r="B45" s="27" t="s">
        <v>229</v>
      </c>
      <c r="C45" s="27" t="s">
        <v>230</v>
      </c>
      <c r="D45" s="125" t="s">
        <v>231</v>
      </c>
      <c r="E45" s="28" t="s">
        <v>232</v>
      </c>
      <c r="F45" s="27" t="s">
        <v>67</v>
      </c>
      <c r="G45" s="28" t="s">
        <v>233</v>
      </c>
      <c r="H45" s="30">
        <f t="shared" si="2"/>
        <v>390</v>
      </c>
      <c r="I45" s="30">
        <f t="shared" si="3"/>
        <v>390</v>
      </c>
      <c r="J45" s="30">
        <v>200</v>
      </c>
      <c r="K45" s="30"/>
      <c r="L45" s="30">
        <v>190</v>
      </c>
      <c r="M45" s="30"/>
      <c r="N45" s="30"/>
      <c r="O45" s="27" t="s">
        <v>72</v>
      </c>
      <c r="P45" s="27" t="s">
        <v>232</v>
      </c>
      <c r="Q45" s="27" t="s">
        <v>71</v>
      </c>
      <c r="R45" s="2" t="s">
        <v>71</v>
      </c>
      <c r="S45" s="2" t="s">
        <v>72</v>
      </c>
      <c r="U45" s="27" t="s">
        <v>228</v>
      </c>
    </row>
    <row r="46" s="2" customFormat="1" ht="77" customHeight="1" spans="1:21">
      <c r="A46" s="26">
        <v>41</v>
      </c>
      <c r="B46" s="35" t="s">
        <v>234</v>
      </c>
      <c r="C46" s="31" t="s">
        <v>235</v>
      </c>
      <c r="D46" s="127" t="s">
        <v>236</v>
      </c>
      <c r="E46" s="29" t="s">
        <v>237</v>
      </c>
      <c r="F46" s="27" t="s">
        <v>67</v>
      </c>
      <c r="G46" s="29" t="s">
        <v>238</v>
      </c>
      <c r="H46" s="30">
        <f t="shared" si="2"/>
        <v>30</v>
      </c>
      <c r="I46" s="30">
        <f t="shared" si="3"/>
        <v>30</v>
      </c>
      <c r="J46" s="30">
        <v>30</v>
      </c>
      <c r="K46" s="30"/>
      <c r="L46" s="30"/>
      <c r="M46" s="30"/>
      <c r="N46" s="30"/>
      <c r="O46" s="27" t="s">
        <v>72</v>
      </c>
      <c r="P46" s="31" t="s">
        <v>237</v>
      </c>
      <c r="Q46" s="27" t="s">
        <v>71</v>
      </c>
      <c r="R46" s="2" t="s">
        <v>71</v>
      </c>
      <c r="S46" s="2" t="s">
        <v>72</v>
      </c>
      <c r="U46" s="27" t="s">
        <v>228</v>
      </c>
    </row>
    <row r="47" s="2" customFormat="1" ht="77" customHeight="1" spans="1:21">
      <c r="A47" s="26">
        <v>42</v>
      </c>
      <c r="B47" s="27" t="s">
        <v>239</v>
      </c>
      <c r="C47" s="27" t="s">
        <v>240</v>
      </c>
      <c r="D47" s="27" t="s">
        <v>241</v>
      </c>
      <c r="E47" s="28" t="s">
        <v>242</v>
      </c>
      <c r="F47" s="27" t="s">
        <v>67</v>
      </c>
      <c r="G47" s="36" t="s">
        <v>243</v>
      </c>
      <c r="H47" s="30">
        <f t="shared" si="2"/>
        <v>208</v>
      </c>
      <c r="I47" s="30">
        <f t="shared" si="3"/>
        <v>208</v>
      </c>
      <c r="J47" s="30">
        <v>208</v>
      </c>
      <c r="K47" s="30"/>
      <c r="L47" s="30"/>
      <c r="M47" s="39"/>
      <c r="N47" s="30"/>
      <c r="O47" s="27" t="s">
        <v>72</v>
      </c>
      <c r="P47" s="27" t="s">
        <v>242</v>
      </c>
      <c r="Q47" s="27" t="s">
        <v>71</v>
      </c>
      <c r="R47" s="2" t="s">
        <v>71</v>
      </c>
      <c r="S47" s="2" t="s">
        <v>72</v>
      </c>
      <c r="U47" s="27" t="s">
        <v>228</v>
      </c>
    </row>
    <row r="48" s="2" customFormat="1" ht="77" customHeight="1" spans="1:21">
      <c r="A48" s="26">
        <v>43</v>
      </c>
      <c r="B48" s="31" t="s">
        <v>244</v>
      </c>
      <c r="C48" s="31" t="s">
        <v>245</v>
      </c>
      <c r="D48" s="127" t="s">
        <v>246</v>
      </c>
      <c r="E48" s="29" t="s">
        <v>247</v>
      </c>
      <c r="F48" s="27" t="s">
        <v>67</v>
      </c>
      <c r="G48" s="29" t="s">
        <v>248</v>
      </c>
      <c r="H48" s="30">
        <f t="shared" si="2"/>
        <v>96</v>
      </c>
      <c r="I48" s="30">
        <f t="shared" si="3"/>
        <v>96</v>
      </c>
      <c r="J48" s="30"/>
      <c r="K48" s="30">
        <v>96</v>
      </c>
      <c r="L48" s="30"/>
      <c r="M48" s="30"/>
      <c r="N48" s="30"/>
      <c r="O48" s="27" t="s">
        <v>72</v>
      </c>
      <c r="P48" s="31" t="s">
        <v>249</v>
      </c>
      <c r="Q48" s="27" t="s">
        <v>71</v>
      </c>
      <c r="R48" s="2" t="s">
        <v>71</v>
      </c>
      <c r="S48" s="2" t="s">
        <v>72</v>
      </c>
      <c r="U48" s="27" t="s">
        <v>228</v>
      </c>
    </row>
    <row r="49" s="2" customFormat="1" ht="77" customHeight="1" spans="1:21">
      <c r="A49" s="26">
        <v>44</v>
      </c>
      <c r="B49" s="27" t="s">
        <v>250</v>
      </c>
      <c r="C49" s="31" t="s">
        <v>251</v>
      </c>
      <c r="D49" s="31" t="s">
        <v>252</v>
      </c>
      <c r="E49" s="29" t="s">
        <v>253</v>
      </c>
      <c r="F49" s="27" t="s">
        <v>67</v>
      </c>
      <c r="G49" s="29" t="s">
        <v>254</v>
      </c>
      <c r="H49" s="30">
        <f t="shared" si="2"/>
        <v>225</v>
      </c>
      <c r="I49" s="30">
        <f t="shared" si="3"/>
        <v>225</v>
      </c>
      <c r="J49" s="30"/>
      <c r="K49" s="30">
        <v>225</v>
      </c>
      <c r="L49" s="30"/>
      <c r="M49" s="30"/>
      <c r="N49" s="30"/>
      <c r="O49" s="27" t="s">
        <v>72</v>
      </c>
      <c r="P49" s="31" t="s">
        <v>253</v>
      </c>
      <c r="Q49" s="27" t="s">
        <v>71</v>
      </c>
      <c r="R49" s="2" t="s">
        <v>71</v>
      </c>
      <c r="S49" s="2" t="s">
        <v>72</v>
      </c>
      <c r="U49" s="27" t="s">
        <v>228</v>
      </c>
    </row>
    <row r="50" s="2" customFormat="1" ht="77" customHeight="1" spans="1:21">
      <c r="A50" s="26">
        <v>45</v>
      </c>
      <c r="B50" s="27" t="s">
        <v>255</v>
      </c>
      <c r="C50" s="31" t="s">
        <v>256</v>
      </c>
      <c r="D50" s="127" t="s">
        <v>257</v>
      </c>
      <c r="E50" s="29" t="s">
        <v>258</v>
      </c>
      <c r="F50" s="27" t="s">
        <v>67</v>
      </c>
      <c r="G50" s="29" t="s">
        <v>259</v>
      </c>
      <c r="H50" s="30">
        <f t="shared" si="2"/>
        <v>99</v>
      </c>
      <c r="I50" s="30">
        <f t="shared" si="3"/>
        <v>99</v>
      </c>
      <c r="J50" s="30"/>
      <c r="K50" s="30">
        <v>99</v>
      </c>
      <c r="L50" s="30"/>
      <c r="M50" s="30"/>
      <c r="N50" s="30"/>
      <c r="O50" s="27" t="s">
        <v>72</v>
      </c>
      <c r="P50" s="31" t="s">
        <v>258</v>
      </c>
      <c r="Q50" s="27" t="s">
        <v>71</v>
      </c>
      <c r="R50" s="2" t="s">
        <v>71</v>
      </c>
      <c r="S50" s="2" t="s">
        <v>72</v>
      </c>
      <c r="U50" s="27" t="s">
        <v>228</v>
      </c>
    </row>
    <row r="51" s="2" customFormat="1" ht="77" customHeight="1" spans="1:21">
      <c r="A51" s="26">
        <v>46</v>
      </c>
      <c r="B51" s="31" t="s">
        <v>260</v>
      </c>
      <c r="C51" s="31" t="s">
        <v>261</v>
      </c>
      <c r="D51" s="31" t="s">
        <v>262</v>
      </c>
      <c r="E51" s="29" t="s">
        <v>263</v>
      </c>
      <c r="F51" s="27" t="s">
        <v>67</v>
      </c>
      <c r="G51" s="29" t="s">
        <v>264</v>
      </c>
      <c r="H51" s="30">
        <f t="shared" si="2"/>
        <v>50</v>
      </c>
      <c r="I51" s="30">
        <f t="shared" si="3"/>
        <v>50</v>
      </c>
      <c r="J51" s="30"/>
      <c r="K51" s="30">
        <v>50</v>
      </c>
      <c r="L51" s="30"/>
      <c r="M51" s="30"/>
      <c r="N51" s="30"/>
      <c r="O51" s="27" t="s">
        <v>72</v>
      </c>
      <c r="P51" s="31" t="s">
        <v>265</v>
      </c>
      <c r="Q51" s="27" t="s">
        <v>71</v>
      </c>
      <c r="R51" s="2" t="s">
        <v>71</v>
      </c>
      <c r="S51" s="2" t="s">
        <v>72</v>
      </c>
      <c r="U51" s="27" t="s">
        <v>228</v>
      </c>
    </row>
    <row r="52" s="2" customFormat="1" ht="83" customHeight="1" spans="1:21">
      <c r="A52" s="26">
        <v>47</v>
      </c>
      <c r="B52" s="31" t="s">
        <v>266</v>
      </c>
      <c r="C52" s="31" t="s">
        <v>267</v>
      </c>
      <c r="D52" s="31" t="s">
        <v>268</v>
      </c>
      <c r="E52" s="29" t="s">
        <v>269</v>
      </c>
      <c r="F52" s="27" t="s">
        <v>67</v>
      </c>
      <c r="G52" s="29" t="s">
        <v>270</v>
      </c>
      <c r="H52" s="30">
        <f t="shared" si="2"/>
        <v>30</v>
      </c>
      <c r="I52" s="30">
        <f t="shared" si="3"/>
        <v>30</v>
      </c>
      <c r="J52" s="30"/>
      <c r="K52" s="30">
        <v>30</v>
      </c>
      <c r="L52" s="30"/>
      <c r="M52" s="30"/>
      <c r="N52" s="30"/>
      <c r="O52" s="27" t="s">
        <v>72</v>
      </c>
      <c r="P52" s="31" t="s">
        <v>269</v>
      </c>
      <c r="Q52" s="27" t="s">
        <v>71</v>
      </c>
      <c r="R52" s="2" t="s">
        <v>71</v>
      </c>
      <c r="S52" s="2" t="s">
        <v>72</v>
      </c>
      <c r="U52" s="27" t="s">
        <v>228</v>
      </c>
    </row>
    <row r="53" s="2" customFormat="1" ht="77" customHeight="1" spans="1:21">
      <c r="A53" s="26">
        <v>48</v>
      </c>
      <c r="B53" s="27" t="s">
        <v>271</v>
      </c>
      <c r="C53" s="31" t="s">
        <v>272</v>
      </c>
      <c r="D53" s="31" t="s">
        <v>273</v>
      </c>
      <c r="E53" s="29" t="s">
        <v>274</v>
      </c>
      <c r="F53" s="27" t="s">
        <v>67</v>
      </c>
      <c r="G53" s="29" t="s">
        <v>275</v>
      </c>
      <c r="H53" s="30">
        <f t="shared" si="2"/>
        <v>66</v>
      </c>
      <c r="I53" s="30">
        <f t="shared" si="3"/>
        <v>66</v>
      </c>
      <c r="J53" s="30">
        <v>66</v>
      </c>
      <c r="K53" s="30"/>
      <c r="L53" s="30"/>
      <c r="M53" s="30"/>
      <c r="N53" s="30"/>
      <c r="O53" s="27" t="s">
        <v>72</v>
      </c>
      <c r="P53" s="31" t="s">
        <v>276</v>
      </c>
      <c r="Q53" s="27" t="s">
        <v>71</v>
      </c>
      <c r="R53" s="2" t="s">
        <v>71</v>
      </c>
      <c r="S53" s="2" t="s">
        <v>72</v>
      </c>
      <c r="U53" s="27" t="s">
        <v>228</v>
      </c>
    </row>
    <row r="54" s="2" customFormat="1" ht="77" customHeight="1" spans="1:21">
      <c r="A54" s="26">
        <v>49</v>
      </c>
      <c r="B54" s="31" t="s">
        <v>277</v>
      </c>
      <c r="C54" s="31" t="s">
        <v>80</v>
      </c>
      <c r="D54" s="127" t="s">
        <v>278</v>
      </c>
      <c r="E54" s="29" t="s">
        <v>279</v>
      </c>
      <c r="F54" s="27" t="s">
        <v>67</v>
      </c>
      <c r="G54" s="29" t="s">
        <v>280</v>
      </c>
      <c r="H54" s="30">
        <f t="shared" si="2"/>
        <v>360</v>
      </c>
      <c r="I54" s="30">
        <f t="shared" si="3"/>
        <v>360</v>
      </c>
      <c r="J54" s="30">
        <v>360</v>
      </c>
      <c r="K54" s="30"/>
      <c r="L54" s="30"/>
      <c r="M54" s="30"/>
      <c r="N54" s="30"/>
      <c r="O54" s="27" t="s">
        <v>72</v>
      </c>
      <c r="P54" s="31" t="s">
        <v>281</v>
      </c>
      <c r="Q54" s="27" t="s">
        <v>71</v>
      </c>
      <c r="R54" s="2" t="s">
        <v>71</v>
      </c>
      <c r="S54" s="2" t="s">
        <v>72</v>
      </c>
      <c r="U54" s="27" t="s">
        <v>282</v>
      </c>
    </row>
    <row r="55" s="2" customFormat="1" ht="87" customHeight="1" spans="1:21">
      <c r="A55" s="26">
        <v>50</v>
      </c>
      <c r="B55" s="31" t="s">
        <v>283</v>
      </c>
      <c r="C55" s="31" t="s">
        <v>284</v>
      </c>
      <c r="D55" s="127" t="s">
        <v>285</v>
      </c>
      <c r="E55" s="29" t="s">
        <v>286</v>
      </c>
      <c r="F55" s="27" t="s">
        <v>67</v>
      </c>
      <c r="G55" s="29" t="s">
        <v>287</v>
      </c>
      <c r="H55" s="30">
        <f t="shared" si="2"/>
        <v>153.5</v>
      </c>
      <c r="I55" s="30">
        <f t="shared" si="3"/>
        <v>153.5</v>
      </c>
      <c r="J55" s="30"/>
      <c r="K55" s="30">
        <v>153.5</v>
      </c>
      <c r="L55" s="30"/>
      <c r="M55" s="30"/>
      <c r="N55" s="30"/>
      <c r="O55" s="27" t="s">
        <v>72</v>
      </c>
      <c r="P55" s="31" t="s">
        <v>288</v>
      </c>
      <c r="Q55" s="27" t="s">
        <v>71</v>
      </c>
      <c r="R55" s="2" t="s">
        <v>71</v>
      </c>
      <c r="S55" s="2" t="s">
        <v>72</v>
      </c>
      <c r="U55" s="27" t="s">
        <v>282</v>
      </c>
    </row>
    <row r="56" s="2" customFormat="1" ht="77" customHeight="1" spans="1:21">
      <c r="A56" s="26">
        <v>51</v>
      </c>
      <c r="B56" s="27" t="s">
        <v>289</v>
      </c>
      <c r="C56" s="31" t="s">
        <v>230</v>
      </c>
      <c r="D56" s="125" t="s">
        <v>290</v>
      </c>
      <c r="E56" s="28" t="s">
        <v>291</v>
      </c>
      <c r="F56" s="27" t="s">
        <v>67</v>
      </c>
      <c r="G56" s="37" t="s">
        <v>280</v>
      </c>
      <c r="H56" s="30">
        <f t="shared" si="2"/>
        <v>100</v>
      </c>
      <c r="I56" s="30">
        <f t="shared" si="3"/>
        <v>100</v>
      </c>
      <c r="J56" s="30"/>
      <c r="K56" s="30"/>
      <c r="L56" s="30">
        <v>100</v>
      </c>
      <c r="M56" s="30"/>
      <c r="N56" s="30"/>
      <c r="O56" s="27" t="s">
        <v>72</v>
      </c>
      <c r="P56" s="27" t="s">
        <v>282</v>
      </c>
      <c r="Q56" s="27" t="s">
        <v>71</v>
      </c>
      <c r="R56" s="2" t="s">
        <v>71</v>
      </c>
      <c r="S56" s="2" t="s">
        <v>72</v>
      </c>
      <c r="U56" s="27" t="s">
        <v>282</v>
      </c>
    </row>
    <row r="57" s="2" customFormat="1" ht="77" customHeight="1" spans="1:21">
      <c r="A57" s="26">
        <v>52</v>
      </c>
      <c r="B57" s="31" t="s">
        <v>292</v>
      </c>
      <c r="C57" s="31" t="s">
        <v>245</v>
      </c>
      <c r="D57" s="127" t="s">
        <v>293</v>
      </c>
      <c r="E57" s="29" t="s">
        <v>294</v>
      </c>
      <c r="F57" s="27" t="s">
        <v>67</v>
      </c>
      <c r="G57" s="29" t="s">
        <v>295</v>
      </c>
      <c r="H57" s="30">
        <f t="shared" si="2"/>
        <v>160</v>
      </c>
      <c r="I57" s="30">
        <f t="shared" si="3"/>
        <v>160</v>
      </c>
      <c r="J57" s="30"/>
      <c r="K57" s="30">
        <v>160</v>
      </c>
      <c r="L57" s="30"/>
      <c r="M57" s="30"/>
      <c r="N57" s="30"/>
      <c r="O57" s="27" t="s">
        <v>72</v>
      </c>
      <c r="P57" s="31" t="s">
        <v>296</v>
      </c>
      <c r="Q57" s="27" t="s">
        <v>71</v>
      </c>
      <c r="R57" s="2" t="s">
        <v>71</v>
      </c>
      <c r="S57" s="2" t="s">
        <v>72</v>
      </c>
      <c r="U57" s="27" t="s">
        <v>297</v>
      </c>
    </row>
    <row r="58" s="2" customFormat="1" ht="77" customHeight="1" spans="1:21">
      <c r="A58" s="26">
        <v>53</v>
      </c>
      <c r="B58" s="31" t="s">
        <v>298</v>
      </c>
      <c r="C58" s="31" t="s">
        <v>299</v>
      </c>
      <c r="D58" s="31" t="s">
        <v>300</v>
      </c>
      <c r="E58" s="29" t="s">
        <v>301</v>
      </c>
      <c r="F58" s="27" t="s">
        <v>67</v>
      </c>
      <c r="G58" s="29" t="s">
        <v>302</v>
      </c>
      <c r="H58" s="30">
        <f t="shared" si="2"/>
        <v>77</v>
      </c>
      <c r="I58" s="30">
        <f t="shared" si="3"/>
        <v>77</v>
      </c>
      <c r="J58" s="30"/>
      <c r="K58" s="30">
        <v>77</v>
      </c>
      <c r="L58" s="30"/>
      <c r="M58" s="30"/>
      <c r="N58" s="30"/>
      <c r="O58" s="27" t="s">
        <v>72</v>
      </c>
      <c r="P58" s="31" t="s">
        <v>303</v>
      </c>
      <c r="Q58" s="27" t="s">
        <v>71</v>
      </c>
      <c r="R58" s="2" t="s">
        <v>71</v>
      </c>
      <c r="S58" s="2" t="s">
        <v>72</v>
      </c>
      <c r="U58" s="27" t="s">
        <v>297</v>
      </c>
    </row>
    <row r="59" s="2" customFormat="1" ht="92" customHeight="1" spans="1:21">
      <c r="A59" s="26">
        <v>54</v>
      </c>
      <c r="B59" s="31" t="s">
        <v>304</v>
      </c>
      <c r="C59" s="31" t="s">
        <v>256</v>
      </c>
      <c r="D59" s="127" t="s">
        <v>257</v>
      </c>
      <c r="E59" s="29" t="s">
        <v>305</v>
      </c>
      <c r="F59" s="27" t="s">
        <v>67</v>
      </c>
      <c r="G59" s="29" t="s">
        <v>306</v>
      </c>
      <c r="H59" s="30">
        <f t="shared" si="2"/>
        <v>800</v>
      </c>
      <c r="I59" s="30">
        <f t="shared" si="3"/>
        <v>800</v>
      </c>
      <c r="J59" s="30">
        <v>500</v>
      </c>
      <c r="K59" s="30"/>
      <c r="L59" s="30">
        <v>300</v>
      </c>
      <c r="M59" s="30"/>
      <c r="N59" s="30"/>
      <c r="O59" s="27" t="s">
        <v>72</v>
      </c>
      <c r="P59" s="31" t="s">
        <v>307</v>
      </c>
      <c r="Q59" s="27" t="s">
        <v>71</v>
      </c>
      <c r="R59" s="2" t="s">
        <v>71</v>
      </c>
      <c r="S59" s="2" t="s">
        <v>72</v>
      </c>
      <c r="U59" s="27" t="s">
        <v>297</v>
      </c>
    </row>
    <row r="60" s="2" customFormat="1" ht="77" customHeight="1" spans="1:21">
      <c r="A60" s="26">
        <v>55</v>
      </c>
      <c r="B60" s="31" t="s">
        <v>308</v>
      </c>
      <c r="C60" s="31" t="s">
        <v>272</v>
      </c>
      <c r="D60" s="127" t="s">
        <v>309</v>
      </c>
      <c r="E60" s="29" t="s">
        <v>310</v>
      </c>
      <c r="F60" s="27" t="s">
        <v>67</v>
      </c>
      <c r="G60" s="29" t="s">
        <v>311</v>
      </c>
      <c r="H60" s="30">
        <f t="shared" si="2"/>
        <v>239</v>
      </c>
      <c r="I60" s="30">
        <f t="shared" si="3"/>
        <v>239</v>
      </c>
      <c r="J60" s="30">
        <v>239</v>
      </c>
      <c r="K60" s="30"/>
      <c r="L60" s="30"/>
      <c r="M60" s="30"/>
      <c r="N60" s="30"/>
      <c r="O60" s="27" t="s">
        <v>72</v>
      </c>
      <c r="P60" s="31" t="s">
        <v>312</v>
      </c>
      <c r="Q60" s="27" t="s">
        <v>71</v>
      </c>
      <c r="R60" s="2" t="s">
        <v>71</v>
      </c>
      <c r="S60" s="2" t="s">
        <v>72</v>
      </c>
      <c r="U60" s="27" t="s">
        <v>297</v>
      </c>
    </row>
    <row r="61" s="2" customFormat="1" ht="94" customHeight="1" spans="1:21">
      <c r="A61" s="26">
        <v>56</v>
      </c>
      <c r="B61" s="31" t="s">
        <v>313</v>
      </c>
      <c r="C61" s="31" t="s">
        <v>314</v>
      </c>
      <c r="D61" s="127" t="s">
        <v>315</v>
      </c>
      <c r="E61" s="29" t="s">
        <v>316</v>
      </c>
      <c r="F61" s="27" t="s">
        <v>67</v>
      </c>
      <c r="G61" s="29" t="s">
        <v>317</v>
      </c>
      <c r="H61" s="30">
        <f t="shared" si="2"/>
        <v>246</v>
      </c>
      <c r="I61" s="30">
        <f t="shared" si="3"/>
        <v>246</v>
      </c>
      <c r="J61" s="30">
        <v>246</v>
      </c>
      <c r="K61" s="30"/>
      <c r="L61" s="30"/>
      <c r="M61" s="30"/>
      <c r="N61" s="30"/>
      <c r="O61" s="27" t="s">
        <v>72</v>
      </c>
      <c r="P61" s="31" t="s">
        <v>316</v>
      </c>
      <c r="Q61" s="27" t="s">
        <v>71</v>
      </c>
      <c r="R61" s="2" t="s">
        <v>71</v>
      </c>
      <c r="S61" s="2" t="s">
        <v>72</v>
      </c>
      <c r="U61" s="27" t="s">
        <v>297</v>
      </c>
    </row>
    <row r="62" s="2" customFormat="1" ht="107" customHeight="1" spans="1:21">
      <c r="A62" s="26">
        <v>57</v>
      </c>
      <c r="B62" s="31" t="s">
        <v>318</v>
      </c>
      <c r="C62" s="31" t="s">
        <v>319</v>
      </c>
      <c r="D62" s="127" t="s">
        <v>320</v>
      </c>
      <c r="E62" s="29" t="s">
        <v>321</v>
      </c>
      <c r="F62" s="27" t="s">
        <v>67</v>
      </c>
      <c r="G62" s="29" t="s">
        <v>322</v>
      </c>
      <c r="H62" s="30">
        <f t="shared" si="2"/>
        <v>278</v>
      </c>
      <c r="I62" s="30">
        <f t="shared" si="3"/>
        <v>278</v>
      </c>
      <c r="J62" s="30">
        <v>278</v>
      </c>
      <c r="K62" s="30"/>
      <c r="L62" s="30"/>
      <c r="M62" s="30"/>
      <c r="N62" s="30"/>
      <c r="O62" s="27" t="s">
        <v>72</v>
      </c>
      <c r="P62" s="31" t="s">
        <v>321</v>
      </c>
      <c r="Q62" s="27" t="s">
        <v>71</v>
      </c>
      <c r="R62" s="2" t="s">
        <v>71</v>
      </c>
      <c r="S62" s="2" t="s">
        <v>72</v>
      </c>
      <c r="U62" s="27" t="s">
        <v>297</v>
      </c>
    </row>
    <row r="63" s="2" customFormat="1" ht="77" customHeight="1" spans="1:21">
      <c r="A63" s="26">
        <v>58</v>
      </c>
      <c r="B63" s="31" t="s">
        <v>323</v>
      </c>
      <c r="C63" s="31" t="s">
        <v>324</v>
      </c>
      <c r="D63" s="127" t="s">
        <v>325</v>
      </c>
      <c r="E63" s="29" t="s">
        <v>326</v>
      </c>
      <c r="F63" s="27" t="s">
        <v>67</v>
      </c>
      <c r="G63" s="29" t="s">
        <v>327</v>
      </c>
      <c r="H63" s="30">
        <f t="shared" si="2"/>
        <v>28</v>
      </c>
      <c r="I63" s="30">
        <f t="shared" si="3"/>
        <v>28</v>
      </c>
      <c r="J63" s="30"/>
      <c r="K63" s="30">
        <v>28</v>
      </c>
      <c r="L63" s="30"/>
      <c r="M63" s="30"/>
      <c r="N63" s="30"/>
      <c r="O63" s="27" t="s">
        <v>72</v>
      </c>
      <c r="P63" s="31" t="s">
        <v>326</v>
      </c>
      <c r="Q63" s="27" t="s">
        <v>71</v>
      </c>
      <c r="R63" s="2" t="s">
        <v>71</v>
      </c>
      <c r="S63" s="2" t="s">
        <v>72</v>
      </c>
      <c r="U63" s="27" t="s">
        <v>297</v>
      </c>
    </row>
    <row r="64" s="2" customFormat="1" ht="77" customHeight="1" spans="1:21">
      <c r="A64" s="26">
        <v>59</v>
      </c>
      <c r="B64" s="31" t="s">
        <v>328</v>
      </c>
      <c r="C64" s="31" t="s">
        <v>329</v>
      </c>
      <c r="D64" s="31" t="s">
        <v>330</v>
      </c>
      <c r="E64" s="29" t="s">
        <v>331</v>
      </c>
      <c r="F64" s="27" t="s">
        <v>67</v>
      </c>
      <c r="G64" s="29" t="s">
        <v>332</v>
      </c>
      <c r="H64" s="30">
        <f t="shared" si="2"/>
        <v>150</v>
      </c>
      <c r="I64" s="30">
        <f t="shared" si="3"/>
        <v>150</v>
      </c>
      <c r="J64" s="30"/>
      <c r="K64" s="30">
        <v>150</v>
      </c>
      <c r="L64" s="30"/>
      <c r="M64" s="30"/>
      <c r="N64" s="30"/>
      <c r="O64" s="27" t="s">
        <v>72</v>
      </c>
      <c r="P64" s="31" t="s">
        <v>331</v>
      </c>
      <c r="Q64" s="27" t="s">
        <v>71</v>
      </c>
      <c r="R64" s="2" t="s">
        <v>71</v>
      </c>
      <c r="S64" s="2" t="s">
        <v>72</v>
      </c>
      <c r="U64" s="27" t="s">
        <v>297</v>
      </c>
    </row>
    <row r="65" s="2" customFormat="1" ht="77" customHeight="1" spans="1:21">
      <c r="A65" s="26">
        <v>60</v>
      </c>
      <c r="B65" s="31" t="s">
        <v>333</v>
      </c>
      <c r="C65" s="31" t="s">
        <v>334</v>
      </c>
      <c r="D65" s="31" t="s">
        <v>335</v>
      </c>
      <c r="E65" s="29" t="s">
        <v>336</v>
      </c>
      <c r="F65" s="27" t="s">
        <v>67</v>
      </c>
      <c r="G65" s="29" t="s">
        <v>337</v>
      </c>
      <c r="H65" s="30">
        <f t="shared" si="2"/>
        <v>65</v>
      </c>
      <c r="I65" s="30">
        <f t="shared" si="3"/>
        <v>65</v>
      </c>
      <c r="J65" s="30"/>
      <c r="K65" s="30">
        <v>65</v>
      </c>
      <c r="L65" s="30"/>
      <c r="M65" s="30"/>
      <c r="N65" s="30"/>
      <c r="O65" s="27" t="s">
        <v>72</v>
      </c>
      <c r="P65" s="31" t="s">
        <v>336</v>
      </c>
      <c r="Q65" s="27" t="s">
        <v>71</v>
      </c>
      <c r="R65" s="2" t="s">
        <v>71</v>
      </c>
      <c r="S65" s="2" t="s">
        <v>72</v>
      </c>
      <c r="U65" s="27" t="s">
        <v>297</v>
      </c>
    </row>
    <row r="66" s="2" customFormat="1" ht="77" customHeight="1" spans="1:21">
      <c r="A66" s="26">
        <v>61</v>
      </c>
      <c r="B66" s="27" t="s">
        <v>338</v>
      </c>
      <c r="C66" s="31" t="s">
        <v>339</v>
      </c>
      <c r="D66" s="27" t="s">
        <v>340</v>
      </c>
      <c r="E66" s="28" t="s">
        <v>341</v>
      </c>
      <c r="F66" s="27" t="s">
        <v>67</v>
      </c>
      <c r="G66" s="29" t="s">
        <v>342</v>
      </c>
      <c r="H66" s="30">
        <f t="shared" si="2"/>
        <v>350</v>
      </c>
      <c r="I66" s="30">
        <f t="shared" si="3"/>
        <v>350</v>
      </c>
      <c r="J66" s="30">
        <v>200</v>
      </c>
      <c r="K66" s="30"/>
      <c r="L66" s="30">
        <v>150</v>
      </c>
      <c r="M66" s="30"/>
      <c r="N66" s="30"/>
      <c r="O66" s="27" t="s">
        <v>72</v>
      </c>
      <c r="P66" s="27" t="s">
        <v>343</v>
      </c>
      <c r="Q66" s="27" t="s">
        <v>71</v>
      </c>
      <c r="R66" s="2" t="s">
        <v>71</v>
      </c>
      <c r="S66" s="2" t="s">
        <v>72</v>
      </c>
      <c r="U66" s="27" t="s">
        <v>297</v>
      </c>
    </row>
    <row r="67" s="2" customFormat="1" ht="77" customHeight="1" spans="1:21">
      <c r="A67" s="26">
        <v>62</v>
      </c>
      <c r="B67" s="35" t="s">
        <v>344</v>
      </c>
      <c r="C67" s="31" t="s">
        <v>345</v>
      </c>
      <c r="D67" s="128" t="s">
        <v>346</v>
      </c>
      <c r="E67" s="42" t="s">
        <v>347</v>
      </c>
      <c r="F67" s="27" t="s">
        <v>67</v>
      </c>
      <c r="G67" s="29" t="s">
        <v>348</v>
      </c>
      <c r="H67" s="30">
        <f t="shared" si="2"/>
        <v>40</v>
      </c>
      <c r="I67" s="30">
        <f t="shared" si="3"/>
        <v>40</v>
      </c>
      <c r="J67" s="30"/>
      <c r="K67" s="30"/>
      <c r="L67" s="30">
        <v>40</v>
      </c>
      <c r="M67" s="30"/>
      <c r="N67" s="30"/>
      <c r="O67" s="27" t="s">
        <v>72</v>
      </c>
      <c r="P67" s="35" t="s">
        <v>349</v>
      </c>
      <c r="Q67" s="27" t="s">
        <v>71</v>
      </c>
      <c r="R67" s="2" t="s">
        <v>71</v>
      </c>
      <c r="S67" s="2" t="s">
        <v>72</v>
      </c>
      <c r="U67" s="27" t="s">
        <v>297</v>
      </c>
    </row>
    <row r="68" s="2" customFormat="1" ht="95" customHeight="1" spans="1:21">
      <c r="A68" s="26">
        <v>63</v>
      </c>
      <c r="B68" s="27" t="s">
        <v>350</v>
      </c>
      <c r="C68" s="27" t="s">
        <v>256</v>
      </c>
      <c r="D68" s="26" t="s">
        <v>351</v>
      </c>
      <c r="E68" s="28" t="s">
        <v>352</v>
      </c>
      <c r="F68" s="27" t="s">
        <v>67</v>
      </c>
      <c r="G68" s="37" t="s">
        <v>353</v>
      </c>
      <c r="H68" s="30">
        <f t="shared" si="2"/>
        <v>50</v>
      </c>
      <c r="I68" s="30">
        <f t="shared" si="3"/>
        <v>50</v>
      </c>
      <c r="J68" s="30"/>
      <c r="K68" s="30"/>
      <c r="L68" s="30">
        <v>50</v>
      </c>
      <c r="M68" s="30"/>
      <c r="N68" s="30"/>
      <c r="O68" s="27" t="s">
        <v>72</v>
      </c>
      <c r="P68" s="27" t="s">
        <v>354</v>
      </c>
      <c r="Q68" s="27" t="s">
        <v>71</v>
      </c>
      <c r="R68" s="2" t="s">
        <v>71</v>
      </c>
      <c r="S68" s="2" t="s">
        <v>72</v>
      </c>
      <c r="U68" s="27" t="s">
        <v>297</v>
      </c>
    </row>
    <row r="69" s="2" customFormat="1" ht="95" customHeight="1" spans="1:21">
      <c r="A69" s="26">
        <v>64</v>
      </c>
      <c r="B69" s="35" t="s">
        <v>355</v>
      </c>
      <c r="C69" s="27" t="s">
        <v>256</v>
      </c>
      <c r="D69" s="129" t="s">
        <v>257</v>
      </c>
      <c r="E69" s="28" t="s">
        <v>356</v>
      </c>
      <c r="F69" s="27" t="s">
        <v>67</v>
      </c>
      <c r="G69" s="37" t="s">
        <v>357</v>
      </c>
      <c r="H69" s="30">
        <f t="shared" si="2"/>
        <v>150</v>
      </c>
      <c r="I69" s="30">
        <f t="shared" si="3"/>
        <v>150</v>
      </c>
      <c r="J69" s="30"/>
      <c r="K69" s="30">
        <v>100</v>
      </c>
      <c r="L69" s="30">
        <v>50</v>
      </c>
      <c r="M69" s="30"/>
      <c r="N69" s="30"/>
      <c r="O69" s="27" t="s">
        <v>72</v>
      </c>
      <c r="P69" s="27" t="s">
        <v>356</v>
      </c>
      <c r="Q69" s="27" t="s">
        <v>71</v>
      </c>
      <c r="R69" s="2" t="s">
        <v>71</v>
      </c>
      <c r="S69" s="2" t="s">
        <v>72</v>
      </c>
      <c r="U69" s="27" t="s">
        <v>297</v>
      </c>
    </row>
    <row r="70" s="2" customFormat="1" ht="95" customHeight="1" spans="1:21">
      <c r="A70" s="26">
        <v>65</v>
      </c>
      <c r="B70" s="35" t="s">
        <v>358</v>
      </c>
      <c r="C70" s="27" t="s">
        <v>359</v>
      </c>
      <c r="D70" s="130" t="s">
        <v>360</v>
      </c>
      <c r="E70" s="42" t="s">
        <v>361</v>
      </c>
      <c r="F70" s="27" t="s">
        <v>67</v>
      </c>
      <c r="G70" s="37" t="s">
        <v>362</v>
      </c>
      <c r="H70" s="30">
        <f t="shared" si="2"/>
        <v>99</v>
      </c>
      <c r="I70" s="30">
        <f t="shared" si="3"/>
        <v>99</v>
      </c>
      <c r="J70" s="30"/>
      <c r="K70" s="30"/>
      <c r="L70" s="30">
        <v>99</v>
      </c>
      <c r="M70" s="30"/>
      <c r="N70" s="30"/>
      <c r="O70" s="27" t="s">
        <v>72</v>
      </c>
      <c r="P70" s="35" t="s">
        <v>361</v>
      </c>
      <c r="Q70" s="27" t="s">
        <v>71</v>
      </c>
      <c r="R70" s="2" t="s">
        <v>71</v>
      </c>
      <c r="S70" s="2" t="s">
        <v>72</v>
      </c>
      <c r="U70" s="27" t="s">
        <v>297</v>
      </c>
    </row>
    <row r="71" s="2" customFormat="1" ht="75" customHeight="1" spans="1:21">
      <c r="A71" s="26">
        <v>66</v>
      </c>
      <c r="B71" s="27" t="s">
        <v>363</v>
      </c>
      <c r="C71" s="31" t="s">
        <v>364</v>
      </c>
      <c r="D71" s="31" t="s">
        <v>364</v>
      </c>
      <c r="E71" s="28" t="s">
        <v>365</v>
      </c>
      <c r="F71" s="45" t="s">
        <v>190</v>
      </c>
      <c r="G71" s="37" t="s">
        <v>366</v>
      </c>
      <c r="H71" s="30">
        <f t="shared" si="2"/>
        <v>30</v>
      </c>
      <c r="I71" s="30">
        <f t="shared" si="3"/>
        <v>30</v>
      </c>
      <c r="J71" s="38"/>
      <c r="K71" s="38"/>
      <c r="L71" s="38">
        <v>30</v>
      </c>
      <c r="M71" s="38"/>
      <c r="N71" s="38"/>
      <c r="O71" s="31" t="s">
        <v>72</v>
      </c>
      <c r="P71" s="31" t="s">
        <v>192</v>
      </c>
      <c r="Q71" s="27" t="s">
        <v>71</v>
      </c>
      <c r="R71" s="5"/>
      <c r="S71" s="5"/>
      <c r="U71" s="31" t="s">
        <v>282</v>
      </c>
    </row>
    <row r="72" s="2" customFormat="1" ht="75" customHeight="1" spans="1:21">
      <c r="A72" s="26">
        <v>67</v>
      </c>
      <c r="B72" s="31" t="s">
        <v>367</v>
      </c>
      <c r="C72" s="31" t="s">
        <v>145</v>
      </c>
      <c r="D72" s="32"/>
      <c r="E72" s="29" t="s">
        <v>368</v>
      </c>
      <c r="F72" s="31" t="s">
        <v>190</v>
      </c>
      <c r="G72" s="33" t="s">
        <v>369</v>
      </c>
      <c r="H72" s="30">
        <f t="shared" si="2"/>
        <v>20</v>
      </c>
      <c r="I72" s="30">
        <f t="shared" si="3"/>
        <v>20</v>
      </c>
      <c r="J72" s="38"/>
      <c r="K72" s="38"/>
      <c r="L72" s="38">
        <v>20</v>
      </c>
      <c r="M72" s="38"/>
      <c r="N72" s="38"/>
      <c r="O72" s="31" t="s">
        <v>72</v>
      </c>
      <c r="P72" s="31" t="s">
        <v>368</v>
      </c>
      <c r="Q72" s="27" t="s">
        <v>71</v>
      </c>
      <c r="R72" s="5"/>
      <c r="S72" s="5"/>
      <c r="U72" s="31" t="s">
        <v>370</v>
      </c>
    </row>
    <row r="73" s="2" customFormat="1" ht="87" customHeight="1" spans="1:21">
      <c r="A73" s="26">
        <v>68</v>
      </c>
      <c r="B73" s="31" t="s">
        <v>371</v>
      </c>
      <c r="C73" s="31" t="s">
        <v>372</v>
      </c>
      <c r="D73" s="126" t="s">
        <v>373</v>
      </c>
      <c r="E73" s="29" t="s">
        <v>374</v>
      </c>
      <c r="F73" s="31" t="s">
        <v>190</v>
      </c>
      <c r="G73" s="29" t="s">
        <v>375</v>
      </c>
      <c r="H73" s="30">
        <f t="shared" si="2"/>
        <v>40</v>
      </c>
      <c r="I73" s="30">
        <f>SUM(J73:N73)</f>
        <v>40</v>
      </c>
      <c r="J73" s="38">
        <v>40</v>
      </c>
      <c r="K73" s="38"/>
      <c r="L73" s="38"/>
      <c r="M73" s="38"/>
      <c r="N73" s="38"/>
      <c r="O73" s="31" t="s">
        <v>72</v>
      </c>
      <c r="P73" s="31" t="s">
        <v>376</v>
      </c>
      <c r="Q73" s="27" t="s">
        <v>71</v>
      </c>
      <c r="R73" s="5"/>
      <c r="S73" s="5"/>
      <c r="U73" s="31" t="s">
        <v>377</v>
      </c>
    </row>
    <row r="74" s="2" customFormat="1" ht="87" customHeight="1" spans="1:21">
      <c r="A74" s="26">
        <v>69</v>
      </c>
      <c r="B74" s="27" t="s">
        <v>378</v>
      </c>
      <c r="C74" s="27" t="s">
        <v>379</v>
      </c>
      <c r="D74" s="26" t="s">
        <v>380</v>
      </c>
      <c r="E74" s="28" t="s">
        <v>381</v>
      </c>
      <c r="F74" s="27" t="s">
        <v>67</v>
      </c>
      <c r="G74" s="29" t="s">
        <v>382</v>
      </c>
      <c r="H74" s="30">
        <f t="shared" si="2"/>
        <v>365</v>
      </c>
      <c r="I74" s="30">
        <f>SUM(J74:N74)</f>
        <v>365</v>
      </c>
      <c r="J74" s="30">
        <v>200</v>
      </c>
      <c r="K74" s="30">
        <v>165</v>
      </c>
      <c r="L74" s="39"/>
      <c r="M74" s="30"/>
      <c r="N74" s="30"/>
      <c r="O74" s="27" t="s">
        <v>72</v>
      </c>
      <c r="P74" s="27" t="s">
        <v>383</v>
      </c>
      <c r="Q74" s="27" t="s">
        <v>71</v>
      </c>
      <c r="R74" s="2" t="s">
        <v>384</v>
      </c>
      <c r="S74" s="2" t="s">
        <v>72</v>
      </c>
      <c r="U74" s="31" t="s">
        <v>377</v>
      </c>
    </row>
    <row r="75" s="2" customFormat="1" ht="95" customHeight="1" spans="1:21">
      <c r="A75" s="26">
        <v>70</v>
      </c>
      <c r="B75" s="27" t="s">
        <v>385</v>
      </c>
      <c r="C75" s="27" t="s">
        <v>386</v>
      </c>
      <c r="D75" s="126" t="s">
        <v>387</v>
      </c>
      <c r="E75" s="28" t="s">
        <v>388</v>
      </c>
      <c r="F75" s="31" t="s">
        <v>67</v>
      </c>
      <c r="G75" s="36" t="s">
        <v>389</v>
      </c>
      <c r="H75" s="30">
        <f t="shared" si="2"/>
        <v>100</v>
      </c>
      <c r="I75" s="30">
        <f>SUM(J75:M75)</f>
        <v>100</v>
      </c>
      <c r="J75" s="40"/>
      <c r="K75" s="40">
        <v>100</v>
      </c>
      <c r="L75" s="40"/>
      <c r="M75" s="40"/>
      <c r="N75" s="30"/>
      <c r="O75" s="27" t="s">
        <v>390</v>
      </c>
      <c r="P75" s="27" t="s">
        <v>388</v>
      </c>
      <c r="Q75" s="27" t="s">
        <v>71</v>
      </c>
      <c r="U75" s="31" t="s">
        <v>377</v>
      </c>
    </row>
    <row r="76" s="3" customFormat="1" ht="95" customHeight="1" spans="1:21">
      <c r="A76" s="26">
        <v>71</v>
      </c>
      <c r="B76" s="31" t="s">
        <v>391</v>
      </c>
      <c r="C76" s="31" t="s">
        <v>392</v>
      </c>
      <c r="D76" s="127" t="s">
        <v>393</v>
      </c>
      <c r="E76" s="31" t="s">
        <v>394</v>
      </c>
      <c r="F76" s="31" t="s">
        <v>190</v>
      </c>
      <c r="G76" s="31" t="s">
        <v>395</v>
      </c>
      <c r="H76" s="31">
        <f t="shared" si="2"/>
        <v>1180</v>
      </c>
      <c r="I76" s="31">
        <f>SUM(J76:M76)</f>
        <v>1180</v>
      </c>
      <c r="J76" s="31">
        <v>250</v>
      </c>
      <c r="K76" s="31">
        <v>930</v>
      </c>
      <c r="L76" s="31"/>
      <c r="M76" s="31"/>
      <c r="N76" s="31"/>
      <c r="O76" s="31" t="s">
        <v>396</v>
      </c>
      <c r="P76" s="31" t="s">
        <v>394</v>
      </c>
      <c r="Q76" s="31" t="s">
        <v>71</v>
      </c>
      <c r="R76" s="2" t="s">
        <v>71</v>
      </c>
      <c r="S76" s="3" t="s">
        <v>396</v>
      </c>
      <c r="U76" s="31" t="s">
        <v>377</v>
      </c>
    </row>
    <row r="77" s="1" customFormat="1" ht="408" customHeight="1" spans="1:21">
      <c r="A77" s="46">
        <v>72</v>
      </c>
      <c r="B77" s="31" t="s">
        <v>397</v>
      </c>
      <c r="C77" s="31" t="s">
        <v>398</v>
      </c>
      <c r="D77" s="127" t="s">
        <v>399</v>
      </c>
      <c r="E77" s="31" t="s">
        <v>400</v>
      </c>
      <c r="F77" s="31" t="s">
        <v>401</v>
      </c>
      <c r="G77" s="31" t="s">
        <v>402</v>
      </c>
      <c r="H77" s="31">
        <f t="shared" ref="H77:H103" si="4">SUM(I77)</f>
        <v>395</v>
      </c>
      <c r="I77" s="31">
        <f t="shared" ref="I77:I103" si="5">SUM(J77:M77)</f>
        <v>395</v>
      </c>
      <c r="J77" s="31"/>
      <c r="K77" s="31"/>
      <c r="L77" s="31">
        <v>395</v>
      </c>
      <c r="M77" s="31"/>
      <c r="N77" s="31"/>
      <c r="O77" s="31" t="s">
        <v>403</v>
      </c>
      <c r="P77" s="31" t="s">
        <v>404</v>
      </c>
      <c r="Q77" s="31" t="s">
        <v>71</v>
      </c>
      <c r="R77" s="1" t="s">
        <v>71</v>
      </c>
      <c r="S77" s="1" t="s">
        <v>403</v>
      </c>
      <c r="U77" s="54" t="s">
        <v>405</v>
      </c>
    </row>
    <row r="78" s="1" customFormat="1" ht="381" customHeight="1" spans="1:21">
      <c r="A78" s="46">
        <v>73</v>
      </c>
      <c r="B78" s="31" t="s">
        <v>406</v>
      </c>
      <c r="C78" s="31" t="s">
        <v>407</v>
      </c>
      <c r="D78" s="127" t="s">
        <v>408</v>
      </c>
      <c r="E78" s="31" t="s">
        <v>409</v>
      </c>
      <c r="F78" s="31" t="s">
        <v>401</v>
      </c>
      <c r="G78" s="31" t="s">
        <v>410</v>
      </c>
      <c r="H78" s="31">
        <f t="shared" si="4"/>
        <v>395</v>
      </c>
      <c r="I78" s="31">
        <f t="shared" si="5"/>
        <v>395</v>
      </c>
      <c r="J78" s="31"/>
      <c r="K78" s="31"/>
      <c r="L78" s="31">
        <v>395</v>
      </c>
      <c r="M78" s="31"/>
      <c r="N78" s="31"/>
      <c r="O78" s="31" t="s">
        <v>403</v>
      </c>
      <c r="P78" s="31" t="s">
        <v>404</v>
      </c>
      <c r="Q78" s="31" t="s">
        <v>71</v>
      </c>
      <c r="R78" s="1" t="s">
        <v>71</v>
      </c>
      <c r="S78" s="1" t="s">
        <v>403</v>
      </c>
      <c r="U78" s="54" t="s">
        <v>405</v>
      </c>
    </row>
    <row r="79" s="1" customFormat="1" ht="228" customHeight="1" spans="1:21">
      <c r="A79" s="46">
        <v>74</v>
      </c>
      <c r="B79" s="31" t="s">
        <v>411</v>
      </c>
      <c r="C79" s="31" t="s">
        <v>412</v>
      </c>
      <c r="D79" s="127" t="s">
        <v>413</v>
      </c>
      <c r="E79" s="31" t="s">
        <v>414</v>
      </c>
      <c r="F79" s="31" t="s">
        <v>401</v>
      </c>
      <c r="G79" s="31" t="s">
        <v>415</v>
      </c>
      <c r="H79" s="31">
        <f t="shared" si="4"/>
        <v>350</v>
      </c>
      <c r="I79" s="31">
        <f t="shared" si="5"/>
        <v>350</v>
      </c>
      <c r="J79" s="31">
        <v>200</v>
      </c>
      <c r="K79" s="31"/>
      <c r="L79" s="31">
        <v>150</v>
      </c>
      <c r="M79" s="31"/>
      <c r="N79" s="31"/>
      <c r="O79" s="31" t="s">
        <v>403</v>
      </c>
      <c r="P79" s="31" t="s">
        <v>416</v>
      </c>
      <c r="Q79" s="31" t="s">
        <v>71</v>
      </c>
      <c r="R79" s="1" t="s">
        <v>71</v>
      </c>
      <c r="S79" s="1" t="s">
        <v>403</v>
      </c>
      <c r="U79" s="54" t="s">
        <v>370</v>
      </c>
    </row>
    <row r="80" s="3" customFormat="1" ht="110" customHeight="1" spans="1:21">
      <c r="A80" s="26">
        <v>75</v>
      </c>
      <c r="B80" s="27" t="s">
        <v>417</v>
      </c>
      <c r="C80" s="27" t="s">
        <v>418</v>
      </c>
      <c r="D80" s="27" t="s">
        <v>419</v>
      </c>
      <c r="E80" s="29" t="s">
        <v>420</v>
      </c>
      <c r="F80" s="31" t="s">
        <v>67</v>
      </c>
      <c r="G80" s="28" t="s">
        <v>421</v>
      </c>
      <c r="H80" s="30">
        <f t="shared" si="4"/>
        <v>121.26</v>
      </c>
      <c r="I80" s="30">
        <f t="shared" si="5"/>
        <v>121.26</v>
      </c>
      <c r="J80" s="39"/>
      <c r="K80" s="39"/>
      <c r="L80" s="40">
        <v>121.26</v>
      </c>
      <c r="M80" s="39"/>
      <c r="N80" s="30"/>
      <c r="O80" s="31" t="s">
        <v>197</v>
      </c>
      <c r="P80" s="29" t="s">
        <v>420</v>
      </c>
      <c r="Q80" s="27" t="s">
        <v>71</v>
      </c>
      <c r="R80" s="2" t="s">
        <v>71</v>
      </c>
      <c r="S80" s="3" t="s">
        <v>199</v>
      </c>
      <c r="U80" s="31" t="s">
        <v>422</v>
      </c>
    </row>
    <row r="81" s="3" customFormat="1" ht="110" customHeight="1" spans="1:21">
      <c r="A81" s="26">
        <v>76</v>
      </c>
      <c r="B81" s="27" t="s">
        <v>423</v>
      </c>
      <c r="C81" s="27" t="s">
        <v>364</v>
      </c>
      <c r="D81" s="27" t="s">
        <v>424</v>
      </c>
      <c r="E81" s="29" t="s">
        <v>425</v>
      </c>
      <c r="F81" s="31" t="s">
        <v>67</v>
      </c>
      <c r="G81" s="28" t="s">
        <v>426</v>
      </c>
      <c r="H81" s="30">
        <f t="shared" si="4"/>
        <v>34.77</v>
      </c>
      <c r="I81" s="30">
        <f t="shared" si="5"/>
        <v>34.77</v>
      </c>
      <c r="J81" s="39"/>
      <c r="K81" s="39"/>
      <c r="L81" s="40">
        <v>34.77</v>
      </c>
      <c r="M81" s="39"/>
      <c r="N81" s="30"/>
      <c r="O81" s="31" t="s">
        <v>197</v>
      </c>
      <c r="P81" s="29" t="s">
        <v>425</v>
      </c>
      <c r="Q81" s="27" t="s">
        <v>71</v>
      </c>
      <c r="R81" s="2" t="s">
        <v>71</v>
      </c>
      <c r="S81" s="3" t="s">
        <v>199</v>
      </c>
      <c r="U81" s="27" t="s">
        <v>282</v>
      </c>
    </row>
    <row r="82" s="3" customFormat="1" ht="110" customHeight="1" spans="1:21">
      <c r="A82" s="26">
        <v>77</v>
      </c>
      <c r="B82" s="27" t="s">
        <v>427</v>
      </c>
      <c r="C82" s="27" t="s">
        <v>284</v>
      </c>
      <c r="D82" s="27" t="s">
        <v>428</v>
      </c>
      <c r="E82" s="29" t="s">
        <v>429</v>
      </c>
      <c r="F82" s="31" t="s">
        <v>67</v>
      </c>
      <c r="G82" s="28" t="s">
        <v>430</v>
      </c>
      <c r="H82" s="30">
        <f t="shared" si="4"/>
        <v>10.13</v>
      </c>
      <c r="I82" s="30">
        <f t="shared" si="5"/>
        <v>10.13</v>
      </c>
      <c r="J82" s="39"/>
      <c r="K82" s="39"/>
      <c r="L82" s="40">
        <v>10.13</v>
      </c>
      <c r="M82" s="39"/>
      <c r="N82" s="30"/>
      <c r="O82" s="31" t="s">
        <v>197</v>
      </c>
      <c r="P82" s="29" t="s">
        <v>429</v>
      </c>
      <c r="Q82" s="27" t="s">
        <v>71</v>
      </c>
      <c r="R82" s="2" t="s">
        <v>71</v>
      </c>
      <c r="S82" s="3" t="s">
        <v>199</v>
      </c>
      <c r="U82" s="27" t="s">
        <v>282</v>
      </c>
    </row>
    <row r="83" s="3" customFormat="1" ht="110" customHeight="1" spans="1:21">
      <c r="A83" s="26">
        <v>78</v>
      </c>
      <c r="B83" s="27" t="s">
        <v>431</v>
      </c>
      <c r="C83" s="27" t="s">
        <v>432</v>
      </c>
      <c r="D83" s="27" t="s">
        <v>433</v>
      </c>
      <c r="E83" s="29" t="s">
        <v>434</v>
      </c>
      <c r="F83" s="31" t="s">
        <v>67</v>
      </c>
      <c r="G83" s="28" t="s">
        <v>435</v>
      </c>
      <c r="H83" s="30">
        <f t="shared" si="4"/>
        <v>57.84</v>
      </c>
      <c r="I83" s="30">
        <f t="shared" si="5"/>
        <v>57.84</v>
      </c>
      <c r="J83" s="39"/>
      <c r="K83" s="41"/>
      <c r="L83" s="40">
        <v>57.84</v>
      </c>
      <c r="M83" s="40"/>
      <c r="N83" s="40"/>
      <c r="O83" s="31" t="s">
        <v>197</v>
      </c>
      <c r="P83" s="29" t="s">
        <v>434</v>
      </c>
      <c r="Q83" s="27" t="s">
        <v>71</v>
      </c>
      <c r="R83" s="2" t="s">
        <v>71</v>
      </c>
      <c r="S83" s="3" t="s">
        <v>199</v>
      </c>
      <c r="U83" s="27" t="s">
        <v>282</v>
      </c>
    </row>
    <row r="84" s="3" customFormat="1" ht="110" customHeight="1" spans="1:21">
      <c r="A84" s="26">
        <v>79</v>
      </c>
      <c r="B84" s="27" t="s">
        <v>436</v>
      </c>
      <c r="C84" s="27" t="s">
        <v>230</v>
      </c>
      <c r="D84" s="26" t="s">
        <v>437</v>
      </c>
      <c r="E84" s="28" t="s">
        <v>438</v>
      </c>
      <c r="F84" s="31" t="s">
        <v>67</v>
      </c>
      <c r="G84" s="28" t="s">
        <v>439</v>
      </c>
      <c r="H84" s="30">
        <f t="shared" si="4"/>
        <v>52.84</v>
      </c>
      <c r="I84" s="30">
        <f t="shared" si="5"/>
        <v>52.84</v>
      </c>
      <c r="J84" s="39"/>
      <c r="K84" s="39"/>
      <c r="L84" s="40">
        <v>52.84</v>
      </c>
      <c r="M84" s="39"/>
      <c r="N84" s="30"/>
      <c r="O84" s="31" t="s">
        <v>197</v>
      </c>
      <c r="P84" s="28" t="s">
        <v>440</v>
      </c>
      <c r="Q84" s="27" t="s">
        <v>71</v>
      </c>
      <c r="R84" s="2" t="s">
        <v>71</v>
      </c>
      <c r="S84" s="3" t="s">
        <v>199</v>
      </c>
      <c r="U84" s="31" t="s">
        <v>422</v>
      </c>
    </row>
    <row r="85" s="3" customFormat="1" ht="110" customHeight="1" spans="1:21">
      <c r="A85" s="26">
        <v>80</v>
      </c>
      <c r="B85" s="27" t="s">
        <v>441</v>
      </c>
      <c r="C85" s="27" t="s">
        <v>442</v>
      </c>
      <c r="D85" s="27" t="s">
        <v>443</v>
      </c>
      <c r="E85" s="28" t="s">
        <v>444</v>
      </c>
      <c r="F85" s="31" t="s">
        <v>67</v>
      </c>
      <c r="G85" s="28" t="s">
        <v>445</v>
      </c>
      <c r="H85" s="30">
        <f t="shared" si="4"/>
        <v>356.81</v>
      </c>
      <c r="I85" s="30">
        <f t="shared" si="5"/>
        <v>356.81</v>
      </c>
      <c r="J85" s="39"/>
      <c r="K85" s="41"/>
      <c r="L85" s="40">
        <v>356.81</v>
      </c>
      <c r="M85" s="40"/>
      <c r="N85" s="40"/>
      <c r="O85" s="31" t="s">
        <v>197</v>
      </c>
      <c r="P85" s="28" t="s">
        <v>444</v>
      </c>
      <c r="Q85" s="27" t="s">
        <v>71</v>
      </c>
      <c r="R85" s="2" t="s">
        <v>71</v>
      </c>
      <c r="S85" s="3" t="s">
        <v>199</v>
      </c>
      <c r="U85" s="31" t="s">
        <v>446</v>
      </c>
    </row>
    <row r="86" s="3" customFormat="1" ht="110" customHeight="1" spans="1:21">
      <c r="A86" s="26">
        <v>81</v>
      </c>
      <c r="B86" s="27" t="s">
        <v>447</v>
      </c>
      <c r="C86" s="27" t="s">
        <v>448</v>
      </c>
      <c r="D86" s="27" t="s">
        <v>449</v>
      </c>
      <c r="E86" s="28" t="s">
        <v>450</v>
      </c>
      <c r="F86" s="31" t="s">
        <v>67</v>
      </c>
      <c r="G86" s="28" t="s">
        <v>451</v>
      </c>
      <c r="H86" s="30">
        <f t="shared" si="4"/>
        <v>106.57</v>
      </c>
      <c r="I86" s="30">
        <f t="shared" si="5"/>
        <v>106.57</v>
      </c>
      <c r="J86" s="39"/>
      <c r="K86" s="41"/>
      <c r="L86" s="40">
        <v>106.57</v>
      </c>
      <c r="M86" s="40"/>
      <c r="N86" s="40"/>
      <c r="O86" s="31" t="s">
        <v>197</v>
      </c>
      <c r="P86" s="28" t="s">
        <v>450</v>
      </c>
      <c r="Q86" s="27" t="s">
        <v>71</v>
      </c>
      <c r="R86" s="2" t="s">
        <v>71</v>
      </c>
      <c r="S86" s="3" t="s">
        <v>199</v>
      </c>
      <c r="U86" s="31" t="s">
        <v>446</v>
      </c>
    </row>
    <row r="87" s="3" customFormat="1" ht="110" customHeight="1" spans="1:21">
      <c r="A87" s="26">
        <v>82</v>
      </c>
      <c r="B87" s="27" t="s">
        <v>452</v>
      </c>
      <c r="C87" s="27" t="s">
        <v>194</v>
      </c>
      <c r="D87" s="27" t="s">
        <v>453</v>
      </c>
      <c r="E87" s="28" t="s">
        <v>454</v>
      </c>
      <c r="F87" s="31" t="s">
        <v>67</v>
      </c>
      <c r="G87" s="28" t="s">
        <v>455</v>
      </c>
      <c r="H87" s="30">
        <f t="shared" si="4"/>
        <v>135.65</v>
      </c>
      <c r="I87" s="30">
        <f t="shared" si="5"/>
        <v>135.65</v>
      </c>
      <c r="J87" s="39"/>
      <c r="K87" s="41"/>
      <c r="L87" s="40">
        <v>135.65</v>
      </c>
      <c r="M87" s="40"/>
      <c r="N87" s="40"/>
      <c r="O87" s="31" t="s">
        <v>197</v>
      </c>
      <c r="P87" s="28" t="s">
        <v>456</v>
      </c>
      <c r="Q87" s="27" t="s">
        <v>71</v>
      </c>
      <c r="R87" s="2" t="s">
        <v>71</v>
      </c>
      <c r="S87" s="3" t="s">
        <v>199</v>
      </c>
      <c r="U87" s="31" t="s">
        <v>446</v>
      </c>
    </row>
    <row r="88" s="3" customFormat="1" ht="110" customHeight="1" spans="1:21">
      <c r="A88" s="26">
        <v>83</v>
      </c>
      <c r="B88" s="27" t="s">
        <v>457</v>
      </c>
      <c r="C88" s="27" t="s">
        <v>458</v>
      </c>
      <c r="D88" s="27" t="s">
        <v>459</v>
      </c>
      <c r="E88" s="28" t="s">
        <v>460</v>
      </c>
      <c r="F88" s="31" t="s">
        <v>67</v>
      </c>
      <c r="G88" s="28" t="s">
        <v>461</v>
      </c>
      <c r="H88" s="30">
        <f t="shared" si="4"/>
        <v>180</v>
      </c>
      <c r="I88" s="30">
        <f t="shared" si="5"/>
        <v>180</v>
      </c>
      <c r="J88" s="39"/>
      <c r="K88" s="39">
        <v>130</v>
      </c>
      <c r="L88" s="39">
        <v>50</v>
      </c>
      <c r="M88" s="40"/>
      <c r="N88" s="40"/>
      <c r="O88" s="31" t="s">
        <v>197</v>
      </c>
      <c r="P88" s="28" t="s">
        <v>460</v>
      </c>
      <c r="Q88" s="27" t="s">
        <v>71</v>
      </c>
      <c r="R88" s="2" t="s">
        <v>71</v>
      </c>
      <c r="S88" s="3" t="s">
        <v>199</v>
      </c>
      <c r="U88" s="31" t="s">
        <v>422</v>
      </c>
    </row>
    <row r="89" s="3" customFormat="1" ht="110" customHeight="1" spans="1:21">
      <c r="A89" s="26">
        <v>84</v>
      </c>
      <c r="B89" s="27" t="s">
        <v>462</v>
      </c>
      <c r="C89" s="27" t="s">
        <v>463</v>
      </c>
      <c r="D89" s="27" t="s">
        <v>464</v>
      </c>
      <c r="E89" s="28" t="s">
        <v>465</v>
      </c>
      <c r="F89" s="31" t="s">
        <v>67</v>
      </c>
      <c r="G89" s="28" t="s">
        <v>466</v>
      </c>
      <c r="H89" s="30">
        <f t="shared" si="4"/>
        <v>258</v>
      </c>
      <c r="I89" s="30">
        <f t="shared" si="5"/>
        <v>258</v>
      </c>
      <c r="J89" s="39"/>
      <c r="K89" s="39">
        <v>218</v>
      </c>
      <c r="L89" s="39">
        <v>40</v>
      </c>
      <c r="M89" s="40"/>
      <c r="N89" s="40"/>
      <c r="O89" s="31" t="s">
        <v>197</v>
      </c>
      <c r="P89" s="28" t="s">
        <v>465</v>
      </c>
      <c r="Q89" s="27" t="s">
        <v>71</v>
      </c>
      <c r="R89" s="2" t="s">
        <v>71</v>
      </c>
      <c r="S89" s="3" t="s">
        <v>199</v>
      </c>
      <c r="U89" s="31" t="s">
        <v>422</v>
      </c>
    </row>
    <row r="90" s="3" customFormat="1" ht="110" customHeight="1" spans="1:21">
      <c r="A90" s="26">
        <v>85</v>
      </c>
      <c r="B90" s="27" t="s">
        <v>467</v>
      </c>
      <c r="C90" s="27" t="s">
        <v>256</v>
      </c>
      <c r="D90" s="27" t="s">
        <v>468</v>
      </c>
      <c r="E90" s="28" t="s">
        <v>469</v>
      </c>
      <c r="F90" s="31" t="s">
        <v>67</v>
      </c>
      <c r="G90" s="28" t="s">
        <v>470</v>
      </c>
      <c r="H90" s="30">
        <f t="shared" si="4"/>
        <v>182.53</v>
      </c>
      <c r="I90" s="30">
        <f t="shared" si="5"/>
        <v>182.53</v>
      </c>
      <c r="J90" s="39"/>
      <c r="K90" s="39"/>
      <c r="L90" s="39">
        <v>182.53</v>
      </c>
      <c r="M90" s="40"/>
      <c r="N90" s="40"/>
      <c r="O90" s="31" t="s">
        <v>197</v>
      </c>
      <c r="P90" s="28" t="s">
        <v>469</v>
      </c>
      <c r="Q90" s="27" t="s">
        <v>71</v>
      </c>
      <c r="R90" s="2" t="s">
        <v>71</v>
      </c>
      <c r="S90" s="3" t="s">
        <v>199</v>
      </c>
      <c r="U90" s="31" t="s">
        <v>446</v>
      </c>
    </row>
    <row r="91" s="3" customFormat="1" ht="110" customHeight="1" spans="1:21">
      <c r="A91" s="26">
        <v>86</v>
      </c>
      <c r="B91" s="27" t="s">
        <v>471</v>
      </c>
      <c r="C91" s="27" t="s">
        <v>256</v>
      </c>
      <c r="D91" s="27" t="s">
        <v>472</v>
      </c>
      <c r="E91" s="28" t="s">
        <v>473</v>
      </c>
      <c r="F91" s="31" t="s">
        <v>67</v>
      </c>
      <c r="G91" s="28" t="s">
        <v>470</v>
      </c>
      <c r="H91" s="30">
        <f t="shared" si="4"/>
        <v>99.35</v>
      </c>
      <c r="I91" s="30">
        <f t="shared" si="5"/>
        <v>99.35</v>
      </c>
      <c r="J91" s="39">
        <v>99.35</v>
      </c>
      <c r="K91" s="39"/>
      <c r="L91" s="39"/>
      <c r="M91" s="40"/>
      <c r="N91" s="40"/>
      <c r="O91" s="31" t="s">
        <v>197</v>
      </c>
      <c r="P91" s="28" t="s">
        <v>473</v>
      </c>
      <c r="Q91" s="27" t="s">
        <v>71</v>
      </c>
      <c r="R91" s="2" t="s">
        <v>71</v>
      </c>
      <c r="S91" s="3" t="s">
        <v>199</v>
      </c>
      <c r="U91" s="31" t="s">
        <v>446</v>
      </c>
    </row>
    <row r="92" s="3" customFormat="1" ht="110" customHeight="1" spans="1:21">
      <c r="A92" s="26">
        <v>87</v>
      </c>
      <c r="B92" s="27" t="s">
        <v>474</v>
      </c>
      <c r="C92" s="27" t="s">
        <v>256</v>
      </c>
      <c r="D92" s="27" t="s">
        <v>475</v>
      </c>
      <c r="E92" s="28" t="s">
        <v>469</v>
      </c>
      <c r="F92" s="31" t="s">
        <v>67</v>
      </c>
      <c r="G92" s="28" t="s">
        <v>476</v>
      </c>
      <c r="H92" s="30">
        <f t="shared" si="4"/>
        <v>277.37</v>
      </c>
      <c r="I92" s="30">
        <f t="shared" si="5"/>
        <v>277.37</v>
      </c>
      <c r="J92" s="39">
        <v>100.65</v>
      </c>
      <c r="K92" s="39">
        <v>0.349999999999994</v>
      </c>
      <c r="L92" s="39">
        <v>176.37</v>
      </c>
      <c r="M92" s="40"/>
      <c r="N92" s="40"/>
      <c r="O92" s="31" t="s">
        <v>197</v>
      </c>
      <c r="P92" s="28" t="s">
        <v>469</v>
      </c>
      <c r="Q92" s="27" t="s">
        <v>71</v>
      </c>
      <c r="R92" s="2" t="s">
        <v>71</v>
      </c>
      <c r="S92" s="3" t="s">
        <v>199</v>
      </c>
      <c r="U92" s="31" t="s">
        <v>446</v>
      </c>
    </row>
    <row r="93" s="3" customFormat="1" ht="110" customHeight="1" spans="1:21">
      <c r="A93" s="26">
        <v>88</v>
      </c>
      <c r="B93" s="27" t="s">
        <v>477</v>
      </c>
      <c r="C93" s="47" t="s">
        <v>398</v>
      </c>
      <c r="D93" s="26" t="s">
        <v>478</v>
      </c>
      <c r="E93" s="28" t="s">
        <v>479</v>
      </c>
      <c r="F93" s="31" t="s">
        <v>67</v>
      </c>
      <c r="G93" s="28" t="s">
        <v>480</v>
      </c>
      <c r="H93" s="30">
        <f t="shared" si="4"/>
        <v>207</v>
      </c>
      <c r="I93" s="30">
        <f t="shared" si="5"/>
        <v>207</v>
      </c>
      <c r="J93" s="39"/>
      <c r="K93" s="39">
        <v>167</v>
      </c>
      <c r="L93" s="40">
        <v>40</v>
      </c>
      <c r="M93" s="40"/>
      <c r="N93" s="40"/>
      <c r="O93" s="31" t="s">
        <v>197</v>
      </c>
      <c r="P93" s="28" t="s">
        <v>479</v>
      </c>
      <c r="Q93" s="27" t="s">
        <v>71</v>
      </c>
      <c r="R93" s="2" t="s">
        <v>71</v>
      </c>
      <c r="S93" s="3" t="s">
        <v>199</v>
      </c>
      <c r="U93" s="31" t="s">
        <v>446</v>
      </c>
    </row>
    <row r="94" s="3" customFormat="1" ht="114" customHeight="1" spans="1:21">
      <c r="A94" s="26">
        <v>89</v>
      </c>
      <c r="B94" s="27" t="s">
        <v>481</v>
      </c>
      <c r="C94" s="27" t="s">
        <v>223</v>
      </c>
      <c r="D94" s="27" t="s">
        <v>482</v>
      </c>
      <c r="E94" s="28" t="s">
        <v>483</v>
      </c>
      <c r="F94" s="31" t="s">
        <v>67</v>
      </c>
      <c r="G94" s="28" t="s">
        <v>484</v>
      </c>
      <c r="H94" s="30">
        <f t="shared" si="4"/>
        <v>39.39</v>
      </c>
      <c r="I94" s="30">
        <f t="shared" si="5"/>
        <v>39.39</v>
      </c>
      <c r="J94" s="39"/>
      <c r="K94" s="39"/>
      <c r="L94" s="40">
        <v>39.39</v>
      </c>
      <c r="M94" s="40"/>
      <c r="N94" s="40"/>
      <c r="O94" s="31" t="s">
        <v>197</v>
      </c>
      <c r="P94" s="28" t="s">
        <v>483</v>
      </c>
      <c r="Q94" s="27" t="s">
        <v>71</v>
      </c>
      <c r="R94" s="2" t="s">
        <v>71</v>
      </c>
      <c r="S94" s="3" t="s">
        <v>199</v>
      </c>
      <c r="U94" s="31" t="s">
        <v>422</v>
      </c>
    </row>
    <row r="95" s="3" customFormat="1" ht="114" customHeight="1" spans="1:21">
      <c r="A95" s="26">
        <v>90</v>
      </c>
      <c r="B95" s="27" t="s">
        <v>485</v>
      </c>
      <c r="C95" s="27" t="s">
        <v>486</v>
      </c>
      <c r="D95" s="27" t="s">
        <v>487</v>
      </c>
      <c r="E95" s="28" t="s">
        <v>488</v>
      </c>
      <c r="F95" s="31" t="s">
        <v>67</v>
      </c>
      <c r="G95" s="28" t="s">
        <v>489</v>
      </c>
      <c r="H95" s="30">
        <f t="shared" si="4"/>
        <v>15.84</v>
      </c>
      <c r="I95" s="30">
        <f t="shared" si="5"/>
        <v>15.84</v>
      </c>
      <c r="J95" s="39"/>
      <c r="K95" s="39"/>
      <c r="L95" s="40">
        <v>15.84</v>
      </c>
      <c r="M95" s="40"/>
      <c r="N95" s="40"/>
      <c r="O95" s="31" t="s">
        <v>197</v>
      </c>
      <c r="P95" s="28" t="s">
        <v>488</v>
      </c>
      <c r="Q95" s="27" t="s">
        <v>71</v>
      </c>
      <c r="R95" s="2" t="s">
        <v>71</v>
      </c>
      <c r="S95" s="3" t="s">
        <v>199</v>
      </c>
      <c r="U95" s="31" t="s">
        <v>422</v>
      </c>
    </row>
    <row r="96" s="3" customFormat="1" ht="114" customHeight="1" spans="1:21">
      <c r="A96" s="26">
        <v>91</v>
      </c>
      <c r="B96" s="27" t="s">
        <v>490</v>
      </c>
      <c r="C96" s="31" t="s">
        <v>491</v>
      </c>
      <c r="D96" s="27" t="s">
        <v>492</v>
      </c>
      <c r="E96" s="29" t="s">
        <v>493</v>
      </c>
      <c r="F96" s="31" t="s">
        <v>67</v>
      </c>
      <c r="G96" s="28" t="s">
        <v>494</v>
      </c>
      <c r="H96" s="30">
        <f t="shared" si="4"/>
        <v>40</v>
      </c>
      <c r="I96" s="30">
        <f t="shared" si="5"/>
        <v>40</v>
      </c>
      <c r="J96" s="39"/>
      <c r="K96" s="39"/>
      <c r="L96" s="40">
        <v>40</v>
      </c>
      <c r="M96" s="40"/>
      <c r="N96" s="40"/>
      <c r="O96" s="31" t="s">
        <v>197</v>
      </c>
      <c r="P96" s="29" t="s">
        <v>493</v>
      </c>
      <c r="Q96" s="27" t="s">
        <v>71</v>
      </c>
      <c r="R96" s="2" t="s">
        <v>71</v>
      </c>
      <c r="S96" s="3" t="s">
        <v>199</v>
      </c>
      <c r="U96" s="31" t="s">
        <v>422</v>
      </c>
    </row>
    <row r="97" s="3" customFormat="1" ht="114" customHeight="1" spans="1:21">
      <c r="A97" s="26">
        <v>92</v>
      </c>
      <c r="B97" s="27" t="s">
        <v>495</v>
      </c>
      <c r="C97" s="27" t="s">
        <v>496</v>
      </c>
      <c r="D97" s="27" t="s">
        <v>497</v>
      </c>
      <c r="E97" s="28" t="s">
        <v>498</v>
      </c>
      <c r="F97" s="31" t="s">
        <v>67</v>
      </c>
      <c r="G97" s="28" t="s">
        <v>499</v>
      </c>
      <c r="H97" s="30">
        <f t="shared" si="4"/>
        <v>40</v>
      </c>
      <c r="I97" s="30">
        <f t="shared" si="5"/>
        <v>40</v>
      </c>
      <c r="J97" s="39"/>
      <c r="K97" s="39"/>
      <c r="L97" s="40">
        <v>40</v>
      </c>
      <c r="M97" s="40"/>
      <c r="N97" s="40"/>
      <c r="O97" s="31" t="s">
        <v>197</v>
      </c>
      <c r="P97" s="28" t="s">
        <v>498</v>
      </c>
      <c r="Q97" s="27" t="s">
        <v>71</v>
      </c>
      <c r="R97" s="2" t="s">
        <v>71</v>
      </c>
      <c r="S97" s="3" t="s">
        <v>199</v>
      </c>
      <c r="U97" s="31" t="s">
        <v>422</v>
      </c>
    </row>
    <row r="98" s="3" customFormat="1" ht="114" customHeight="1" spans="1:21">
      <c r="A98" s="26">
        <v>93</v>
      </c>
      <c r="B98" s="27" t="s">
        <v>500</v>
      </c>
      <c r="C98" s="27" t="s">
        <v>501</v>
      </c>
      <c r="D98" s="27" t="s">
        <v>502</v>
      </c>
      <c r="E98" s="28" t="s">
        <v>503</v>
      </c>
      <c r="F98" s="31" t="s">
        <v>67</v>
      </c>
      <c r="G98" s="28" t="s">
        <v>504</v>
      </c>
      <c r="H98" s="30">
        <f t="shared" si="4"/>
        <v>50</v>
      </c>
      <c r="I98" s="30">
        <f t="shared" si="5"/>
        <v>50</v>
      </c>
      <c r="J98" s="39"/>
      <c r="K98" s="39"/>
      <c r="L98" s="40">
        <v>50</v>
      </c>
      <c r="M98" s="40"/>
      <c r="N98" s="40"/>
      <c r="O98" s="31" t="s">
        <v>197</v>
      </c>
      <c r="P98" s="28" t="s">
        <v>503</v>
      </c>
      <c r="Q98" s="27" t="s">
        <v>71</v>
      </c>
      <c r="R98" s="2" t="s">
        <v>71</v>
      </c>
      <c r="S98" s="3" t="s">
        <v>199</v>
      </c>
      <c r="U98" s="31" t="s">
        <v>422</v>
      </c>
    </row>
    <row r="99" s="3" customFormat="1" ht="114" customHeight="1" spans="1:21">
      <c r="A99" s="26">
        <v>94</v>
      </c>
      <c r="B99" s="27" t="s">
        <v>505</v>
      </c>
      <c r="C99" s="27" t="s">
        <v>372</v>
      </c>
      <c r="D99" s="27" t="s">
        <v>506</v>
      </c>
      <c r="E99" s="28" t="s">
        <v>507</v>
      </c>
      <c r="F99" s="31" t="s">
        <v>67</v>
      </c>
      <c r="G99" s="28" t="s">
        <v>508</v>
      </c>
      <c r="H99" s="30">
        <f t="shared" si="4"/>
        <v>40</v>
      </c>
      <c r="I99" s="30">
        <f t="shared" si="5"/>
        <v>40</v>
      </c>
      <c r="J99" s="39"/>
      <c r="K99" s="39"/>
      <c r="L99" s="40">
        <v>40</v>
      </c>
      <c r="M99" s="40"/>
      <c r="N99" s="40"/>
      <c r="O99" s="31" t="s">
        <v>197</v>
      </c>
      <c r="P99" s="28" t="s">
        <v>507</v>
      </c>
      <c r="Q99" s="27" t="s">
        <v>71</v>
      </c>
      <c r="R99" s="2" t="s">
        <v>71</v>
      </c>
      <c r="S99" s="3" t="s">
        <v>199</v>
      </c>
      <c r="U99" s="31" t="s">
        <v>422</v>
      </c>
    </row>
    <row r="100" s="3" customFormat="1" ht="114" customHeight="1" spans="1:21">
      <c r="A100" s="26">
        <v>95</v>
      </c>
      <c r="B100" s="27" t="s">
        <v>509</v>
      </c>
      <c r="C100" s="27" t="s">
        <v>510</v>
      </c>
      <c r="D100" s="125" t="s">
        <v>511</v>
      </c>
      <c r="E100" s="28" t="s">
        <v>512</v>
      </c>
      <c r="F100" s="31" t="s">
        <v>67</v>
      </c>
      <c r="G100" s="28" t="s">
        <v>513</v>
      </c>
      <c r="H100" s="30">
        <f t="shared" si="4"/>
        <v>50</v>
      </c>
      <c r="I100" s="30">
        <f t="shared" si="5"/>
        <v>50</v>
      </c>
      <c r="J100" s="39"/>
      <c r="K100" s="39"/>
      <c r="L100" s="40">
        <v>50</v>
      </c>
      <c r="M100" s="40"/>
      <c r="N100" s="40"/>
      <c r="O100" s="31" t="s">
        <v>197</v>
      </c>
      <c r="P100" s="28" t="s">
        <v>512</v>
      </c>
      <c r="Q100" s="27" t="s">
        <v>71</v>
      </c>
      <c r="R100" s="2" t="s">
        <v>71</v>
      </c>
      <c r="S100" s="3" t="s">
        <v>199</v>
      </c>
      <c r="U100" s="31" t="s">
        <v>422</v>
      </c>
    </row>
    <row r="101" s="3" customFormat="1" ht="114" customHeight="1" spans="1:21">
      <c r="A101" s="26">
        <v>96</v>
      </c>
      <c r="B101" s="27" t="s">
        <v>514</v>
      </c>
      <c r="C101" s="47" t="s">
        <v>515</v>
      </c>
      <c r="D101" s="27" t="s">
        <v>516</v>
      </c>
      <c r="E101" s="28" t="s">
        <v>517</v>
      </c>
      <c r="F101" s="31" t="s">
        <v>67</v>
      </c>
      <c r="G101" s="28" t="s">
        <v>518</v>
      </c>
      <c r="H101" s="30">
        <f t="shared" si="4"/>
        <v>40</v>
      </c>
      <c r="I101" s="30">
        <f t="shared" si="5"/>
        <v>40</v>
      </c>
      <c r="J101" s="39"/>
      <c r="K101" s="39"/>
      <c r="L101" s="40">
        <v>40</v>
      </c>
      <c r="M101" s="40"/>
      <c r="N101" s="40"/>
      <c r="O101" s="31" t="s">
        <v>197</v>
      </c>
      <c r="P101" s="28" t="s">
        <v>517</v>
      </c>
      <c r="Q101" s="27" t="s">
        <v>71</v>
      </c>
      <c r="R101" s="2" t="s">
        <v>71</v>
      </c>
      <c r="S101" s="3" t="s">
        <v>199</v>
      </c>
      <c r="U101" s="31" t="s">
        <v>422</v>
      </c>
    </row>
    <row r="102" s="3" customFormat="1" ht="114" customHeight="1" spans="1:21">
      <c r="A102" s="26">
        <v>97</v>
      </c>
      <c r="B102" s="27" t="s">
        <v>519</v>
      </c>
      <c r="C102" s="48" t="s">
        <v>458</v>
      </c>
      <c r="D102" s="27" t="s">
        <v>520</v>
      </c>
      <c r="E102" s="28" t="s">
        <v>521</v>
      </c>
      <c r="F102" s="31" t="s">
        <v>67</v>
      </c>
      <c r="G102" s="28" t="s">
        <v>522</v>
      </c>
      <c r="H102" s="30">
        <f t="shared" si="4"/>
        <v>232.15</v>
      </c>
      <c r="I102" s="30">
        <f t="shared" si="5"/>
        <v>232.15</v>
      </c>
      <c r="J102" s="39"/>
      <c r="K102" s="39">
        <v>192.15</v>
      </c>
      <c r="L102" s="39">
        <v>40</v>
      </c>
      <c r="M102" s="40"/>
      <c r="N102" s="40"/>
      <c r="O102" s="31" t="s">
        <v>197</v>
      </c>
      <c r="P102" s="28" t="s">
        <v>521</v>
      </c>
      <c r="Q102" s="27" t="s">
        <v>71</v>
      </c>
      <c r="R102" s="2" t="s">
        <v>71</v>
      </c>
      <c r="S102" s="3" t="s">
        <v>199</v>
      </c>
      <c r="U102" s="31" t="s">
        <v>422</v>
      </c>
    </row>
    <row r="103" s="3" customFormat="1" ht="114" customHeight="1" spans="1:21">
      <c r="A103" s="26">
        <v>98</v>
      </c>
      <c r="B103" s="27" t="s">
        <v>523</v>
      </c>
      <c r="C103" s="34" t="s">
        <v>524</v>
      </c>
      <c r="D103" s="127" t="s">
        <v>202</v>
      </c>
      <c r="E103" s="29" t="s">
        <v>525</v>
      </c>
      <c r="F103" s="31" t="s">
        <v>67</v>
      </c>
      <c r="G103" s="28" t="s">
        <v>526</v>
      </c>
      <c r="H103" s="30">
        <f t="shared" si="4"/>
        <v>208.5</v>
      </c>
      <c r="I103" s="30">
        <f t="shared" si="5"/>
        <v>208.5</v>
      </c>
      <c r="J103" s="39"/>
      <c r="K103" s="39">
        <v>168.5</v>
      </c>
      <c r="L103" s="39">
        <v>40</v>
      </c>
      <c r="M103" s="40"/>
      <c r="N103" s="40"/>
      <c r="O103" s="31" t="s">
        <v>197</v>
      </c>
      <c r="P103" s="29" t="s">
        <v>525</v>
      </c>
      <c r="Q103" s="27" t="s">
        <v>71</v>
      </c>
      <c r="R103" s="2" t="s">
        <v>71</v>
      </c>
      <c r="S103" s="3" t="s">
        <v>199</v>
      </c>
      <c r="U103" s="31" t="s">
        <v>422</v>
      </c>
    </row>
    <row r="104" s="3" customFormat="1" ht="211" customHeight="1" spans="1:21">
      <c r="A104" s="26">
        <v>99</v>
      </c>
      <c r="B104" s="27" t="s">
        <v>527</v>
      </c>
      <c r="C104" s="27" t="s">
        <v>528</v>
      </c>
      <c r="D104" s="124" t="s">
        <v>202</v>
      </c>
      <c r="E104" s="28" t="s">
        <v>529</v>
      </c>
      <c r="F104" s="31" t="s">
        <v>67</v>
      </c>
      <c r="G104" s="28" t="s">
        <v>530</v>
      </c>
      <c r="H104" s="30">
        <f t="shared" ref="H102:H124" si="6">SUM(I104)</f>
        <v>325</v>
      </c>
      <c r="I104" s="30">
        <f t="shared" ref="I102:I124" si="7">SUM(J104:M104)</f>
        <v>325</v>
      </c>
      <c r="J104" s="39"/>
      <c r="K104" s="39">
        <v>325</v>
      </c>
      <c r="L104" s="39"/>
      <c r="M104" s="40"/>
      <c r="N104" s="40"/>
      <c r="O104" s="31" t="s">
        <v>197</v>
      </c>
      <c r="P104" s="28" t="s">
        <v>529</v>
      </c>
      <c r="Q104" s="27" t="s">
        <v>71</v>
      </c>
      <c r="R104" s="2" t="s">
        <v>71</v>
      </c>
      <c r="S104" s="3" t="s">
        <v>199</v>
      </c>
      <c r="U104" s="27" t="s">
        <v>531</v>
      </c>
    </row>
    <row r="105" s="3" customFormat="1" ht="96" customHeight="1" spans="1:21">
      <c r="A105" s="26">
        <v>100</v>
      </c>
      <c r="B105" s="27" t="s">
        <v>532</v>
      </c>
      <c r="C105" s="27" t="s">
        <v>533</v>
      </c>
      <c r="D105" s="124" t="s">
        <v>202</v>
      </c>
      <c r="E105" s="28" t="s">
        <v>534</v>
      </c>
      <c r="F105" s="31" t="s">
        <v>67</v>
      </c>
      <c r="G105" s="28" t="s">
        <v>535</v>
      </c>
      <c r="H105" s="30">
        <f t="shared" si="6"/>
        <v>232</v>
      </c>
      <c r="I105" s="30">
        <f t="shared" si="7"/>
        <v>232</v>
      </c>
      <c r="J105" s="39">
        <v>41</v>
      </c>
      <c r="K105" s="39">
        <v>191</v>
      </c>
      <c r="L105" s="39"/>
      <c r="M105" s="40"/>
      <c r="N105" s="40"/>
      <c r="O105" s="31" t="s">
        <v>197</v>
      </c>
      <c r="P105" s="28" t="s">
        <v>534</v>
      </c>
      <c r="Q105" s="27" t="s">
        <v>71</v>
      </c>
      <c r="R105" s="2" t="s">
        <v>71</v>
      </c>
      <c r="S105" s="3" t="s">
        <v>199</v>
      </c>
      <c r="U105" s="27" t="s">
        <v>531</v>
      </c>
    </row>
    <row r="106" s="3" customFormat="1" ht="96" customHeight="1" spans="1:21">
      <c r="A106" s="26">
        <v>101</v>
      </c>
      <c r="B106" s="27" t="s">
        <v>536</v>
      </c>
      <c r="C106" s="27" t="s">
        <v>537</v>
      </c>
      <c r="D106" s="124" t="s">
        <v>202</v>
      </c>
      <c r="E106" s="28" t="s">
        <v>538</v>
      </c>
      <c r="F106" s="31" t="s">
        <v>67</v>
      </c>
      <c r="G106" s="28" t="s">
        <v>539</v>
      </c>
      <c r="H106" s="30">
        <f t="shared" si="6"/>
        <v>395</v>
      </c>
      <c r="I106" s="30">
        <f t="shared" si="7"/>
        <v>395</v>
      </c>
      <c r="J106" s="30">
        <v>395</v>
      </c>
      <c r="K106" s="40"/>
      <c r="L106" s="39"/>
      <c r="M106" s="40"/>
      <c r="N106" s="40"/>
      <c r="O106" s="31" t="s">
        <v>197</v>
      </c>
      <c r="P106" s="28" t="s">
        <v>538</v>
      </c>
      <c r="Q106" s="27" t="s">
        <v>71</v>
      </c>
      <c r="R106" s="2" t="s">
        <v>71</v>
      </c>
      <c r="S106" s="3" t="s">
        <v>199</v>
      </c>
      <c r="U106" s="27" t="s">
        <v>531</v>
      </c>
    </row>
    <row r="107" s="3" customFormat="1" ht="96" customHeight="1" spans="1:21">
      <c r="A107" s="26">
        <v>102</v>
      </c>
      <c r="B107" s="27" t="s">
        <v>540</v>
      </c>
      <c r="C107" s="27" t="s">
        <v>334</v>
      </c>
      <c r="D107" s="124" t="s">
        <v>202</v>
      </c>
      <c r="E107" s="28" t="s">
        <v>541</v>
      </c>
      <c r="F107" s="31" t="s">
        <v>67</v>
      </c>
      <c r="G107" s="28" t="s">
        <v>539</v>
      </c>
      <c r="H107" s="30">
        <f t="shared" si="6"/>
        <v>248</v>
      </c>
      <c r="I107" s="30">
        <f t="shared" si="7"/>
        <v>248</v>
      </c>
      <c r="J107" s="30">
        <v>248</v>
      </c>
      <c r="K107" s="40"/>
      <c r="L107" s="39"/>
      <c r="M107" s="40"/>
      <c r="N107" s="40"/>
      <c r="O107" s="31" t="s">
        <v>197</v>
      </c>
      <c r="P107" s="28" t="s">
        <v>541</v>
      </c>
      <c r="Q107" s="27" t="s">
        <v>71</v>
      </c>
      <c r="R107" s="2" t="s">
        <v>71</v>
      </c>
      <c r="S107" s="3" t="s">
        <v>199</v>
      </c>
      <c r="U107" s="27" t="s">
        <v>531</v>
      </c>
    </row>
    <row r="108" s="3" customFormat="1" ht="96" customHeight="1" spans="1:21">
      <c r="A108" s="26">
        <v>103</v>
      </c>
      <c r="B108" s="27" t="s">
        <v>542</v>
      </c>
      <c r="C108" s="27" t="s">
        <v>448</v>
      </c>
      <c r="D108" s="127" t="s">
        <v>202</v>
      </c>
      <c r="E108" s="28" t="s">
        <v>543</v>
      </c>
      <c r="F108" s="31" t="s">
        <v>67</v>
      </c>
      <c r="G108" s="28" t="s">
        <v>544</v>
      </c>
      <c r="H108" s="30">
        <f t="shared" si="6"/>
        <v>15</v>
      </c>
      <c r="I108" s="30">
        <f t="shared" si="7"/>
        <v>15</v>
      </c>
      <c r="J108" s="39"/>
      <c r="K108" s="40"/>
      <c r="L108" s="30">
        <v>15</v>
      </c>
      <c r="M108" s="40"/>
      <c r="N108" s="40"/>
      <c r="O108" s="31" t="s">
        <v>197</v>
      </c>
      <c r="P108" s="28" t="s">
        <v>543</v>
      </c>
      <c r="Q108" s="27" t="s">
        <v>71</v>
      </c>
      <c r="R108" s="2" t="s">
        <v>71</v>
      </c>
      <c r="S108" s="3" t="s">
        <v>199</v>
      </c>
      <c r="U108" s="27" t="s">
        <v>446</v>
      </c>
    </row>
    <row r="109" s="3" customFormat="1" ht="96" customHeight="1" spans="1:21">
      <c r="A109" s="26">
        <v>104</v>
      </c>
      <c r="B109" s="27" t="s">
        <v>545</v>
      </c>
      <c r="C109" s="27" t="s">
        <v>194</v>
      </c>
      <c r="D109" s="127" t="s">
        <v>202</v>
      </c>
      <c r="E109" s="28" t="s">
        <v>546</v>
      </c>
      <c r="F109" s="31" t="s">
        <v>67</v>
      </c>
      <c r="G109" s="28" t="s">
        <v>547</v>
      </c>
      <c r="H109" s="30">
        <f t="shared" si="6"/>
        <v>23.05</v>
      </c>
      <c r="I109" s="30">
        <f t="shared" si="7"/>
        <v>23.05</v>
      </c>
      <c r="J109" s="39"/>
      <c r="K109" s="40"/>
      <c r="L109" s="30">
        <v>23.05</v>
      </c>
      <c r="M109" s="40"/>
      <c r="N109" s="40"/>
      <c r="O109" s="31" t="s">
        <v>197</v>
      </c>
      <c r="P109" s="28" t="s">
        <v>546</v>
      </c>
      <c r="Q109" s="27" t="s">
        <v>71</v>
      </c>
      <c r="R109" s="2" t="s">
        <v>71</v>
      </c>
      <c r="S109" s="3" t="s">
        <v>199</v>
      </c>
      <c r="U109" s="27" t="s">
        <v>446</v>
      </c>
    </row>
    <row r="110" s="3" customFormat="1" ht="96" customHeight="1" spans="1:21">
      <c r="A110" s="26">
        <v>105</v>
      </c>
      <c r="B110" s="27" t="s">
        <v>548</v>
      </c>
      <c r="C110" s="31" t="s">
        <v>549</v>
      </c>
      <c r="D110" s="127" t="s">
        <v>202</v>
      </c>
      <c r="E110" s="28" t="s">
        <v>550</v>
      </c>
      <c r="F110" s="31" t="s">
        <v>67</v>
      </c>
      <c r="G110" s="28" t="s">
        <v>551</v>
      </c>
      <c r="H110" s="30">
        <f t="shared" si="6"/>
        <v>13.2</v>
      </c>
      <c r="I110" s="30">
        <f t="shared" si="7"/>
        <v>13.2</v>
      </c>
      <c r="J110" s="39"/>
      <c r="K110" s="40"/>
      <c r="L110" s="30">
        <v>13.2</v>
      </c>
      <c r="M110" s="40"/>
      <c r="N110" s="40"/>
      <c r="O110" s="31" t="s">
        <v>197</v>
      </c>
      <c r="P110" s="28" t="s">
        <v>550</v>
      </c>
      <c r="Q110" s="27" t="s">
        <v>71</v>
      </c>
      <c r="R110" s="2" t="s">
        <v>71</v>
      </c>
      <c r="S110" s="3" t="s">
        <v>199</v>
      </c>
      <c r="U110" s="27" t="s">
        <v>446</v>
      </c>
    </row>
    <row r="111" s="3" customFormat="1" ht="96" customHeight="1" spans="1:21">
      <c r="A111" s="26">
        <v>106</v>
      </c>
      <c r="B111" s="27" t="s">
        <v>552</v>
      </c>
      <c r="C111" s="31" t="s">
        <v>553</v>
      </c>
      <c r="D111" s="127" t="s">
        <v>202</v>
      </c>
      <c r="E111" s="28" t="s">
        <v>554</v>
      </c>
      <c r="F111" s="31" t="s">
        <v>67</v>
      </c>
      <c r="G111" s="28" t="s">
        <v>555</v>
      </c>
      <c r="H111" s="30">
        <f t="shared" si="6"/>
        <v>20.625</v>
      </c>
      <c r="I111" s="30">
        <f t="shared" si="7"/>
        <v>20.625</v>
      </c>
      <c r="J111" s="39"/>
      <c r="K111" s="40"/>
      <c r="L111" s="30">
        <v>20.625</v>
      </c>
      <c r="M111" s="40"/>
      <c r="N111" s="40"/>
      <c r="O111" s="31" t="s">
        <v>197</v>
      </c>
      <c r="P111" s="28" t="s">
        <v>554</v>
      </c>
      <c r="Q111" s="27" t="s">
        <v>71</v>
      </c>
      <c r="R111" s="2" t="s">
        <v>71</v>
      </c>
      <c r="S111" s="3" t="s">
        <v>199</v>
      </c>
      <c r="U111" s="27" t="s">
        <v>446</v>
      </c>
    </row>
    <row r="112" s="3" customFormat="1" ht="96" customHeight="1" spans="1:21">
      <c r="A112" s="26">
        <v>107</v>
      </c>
      <c r="B112" s="27" t="s">
        <v>556</v>
      </c>
      <c r="C112" s="31" t="s">
        <v>261</v>
      </c>
      <c r="D112" s="127" t="s">
        <v>202</v>
      </c>
      <c r="E112" s="28" t="s">
        <v>557</v>
      </c>
      <c r="F112" s="31" t="s">
        <v>67</v>
      </c>
      <c r="G112" s="28" t="s">
        <v>558</v>
      </c>
      <c r="H112" s="30">
        <f t="shared" si="6"/>
        <v>28.125</v>
      </c>
      <c r="I112" s="30">
        <f t="shared" si="7"/>
        <v>28.125</v>
      </c>
      <c r="J112" s="39"/>
      <c r="K112" s="40"/>
      <c r="L112" s="30">
        <v>28.125</v>
      </c>
      <c r="M112" s="40"/>
      <c r="N112" s="40"/>
      <c r="O112" s="31" t="s">
        <v>197</v>
      </c>
      <c r="P112" s="28" t="s">
        <v>557</v>
      </c>
      <c r="Q112" s="27" t="s">
        <v>71</v>
      </c>
      <c r="R112" s="2" t="s">
        <v>71</v>
      </c>
      <c r="S112" s="3" t="s">
        <v>199</v>
      </c>
      <c r="U112" s="27" t="s">
        <v>446</v>
      </c>
    </row>
    <row r="113" s="3" customFormat="1" ht="96" customHeight="1" spans="1:21">
      <c r="A113" s="26">
        <v>108</v>
      </c>
      <c r="B113" s="27" t="s">
        <v>559</v>
      </c>
      <c r="C113" s="31" t="s">
        <v>560</v>
      </c>
      <c r="D113" s="125" t="s">
        <v>202</v>
      </c>
      <c r="E113" s="28" t="s">
        <v>561</v>
      </c>
      <c r="F113" s="31" t="s">
        <v>67</v>
      </c>
      <c r="G113" s="28" t="s">
        <v>562</v>
      </c>
      <c r="H113" s="30">
        <f t="shared" si="6"/>
        <v>18.75</v>
      </c>
      <c r="I113" s="30">
        <f t="shared" si="7"/>
        <v>18.75</v>
      </c>
      <c r="J113" s="39"/>
      <c r="K113" s="40"/>
      <c r="L113" s="30">
        <v>18.75</v>
      </c>
      <c r="M113" s="40"/>
      <c r="N113" s="40"/>
      <c r="O113" s="31" t="s">
        <v>197</v>
      </c>
      <c r="P113" s="28" t="s">
        <v>561</v>
      </c>
      <c r="Q113" s="27" t="s">
        <v>71</v>
      </c>
      <c r="R113" s="2" t="s">
        <v>71</v>
      </c>
      <c r="S113" s="3" t="s">
        <v>199</v>
      </c>
      <c r="U113" s="27" t="s">
        <v>446</v>
      </c>
    </row>
    <row r="114" s="3" customFormat="1" ht="96" customHeight="1" spans="1:21">
      <c r="A114" s="26">
        <v>109</v>
      </c>
      <c r="B114" s="27" t="s">
        <v>563</v>
      </c>
      <c r="C114" s="31" t="s">
        <v>564</v>
      </c>
      <c r="D114" s="125" t="s">
        <v>202</v>
      </c>
      <c r="E114" s="28" t="s">
        <v>565</v>
      </c>
      <c r="F114" s="31" t="s">
        <v>67</v>
      </c>
      <c r="G114" s="28" t="s">
        <v>566</v>
      </c>
      <c r="H114" s="30">
        <f t="shared" si="6"/>
        <v>6.25</v>
      </c>
      <c r="I114" s="30">
        <f t="shared" si="7"/>
        <v>6.25</v>
      </c>
      <c r="J114" s="39"/>
      <c r="K114" s="40"/>
      <c r="L114" s="30">
        <v>6.25</v>
      </c>
      <c r="M114" s="40"/>
      <c r="N114" s="40"/>
      <c r="O114" s="31" t="s">
        <v>197</v>
      </c>
      <c r="P114" s="28" t="s">
        <v>565</v>
      </c>
      <c r="Q114" s="27" t="s">
        <v>71</v>
      </c>
      <c r="R114" s="2" t="s">
        <v>71</v>
      </c>
      <c r="S114" s="3" t="s">
        <v>199</v>
      </c>
      <c r="U114" s="27" t="s">
        <v>446</v>
      </c>
    </row>
    <row r="115" s="3" customFormat="1" ht="96" customHeight="1" spans="1:21">
      <c r="A115" s="26">
        <v>110</v>
      </c>
      <c r="B115" s="27" t="s">
        <v>567</v>
      </c>
      <c r="C115" s="34" t="s">
        <v>568</v>
      </c>
      <c r="D115" s="124" t="s">
        <v>569</v>
      </c>
      <c r="E115" s="28" t="s">
        <v>570</v>
      </c>
      <c r="F115" s="31" t="s">
        <v>67</v>
      </c>
      <c r="G115" s="28" t="s">
        <v>571</v>
      </c>
      <c r="H115" s="30">
        <f t="shared" si="6"/>
        <v>63</v>
      </c>
      <c r="I115" s="30">
        <f t="shared" si="7"/>
        <v>63</v>
      </c>
      <c r="J115" s="40">
        <v>63</v>
      </c>
      <c r="K115" s="40"/>
      <c r="L115" s="39"/>
      <c r="M115" s="40"/>
      <c r="N115" s="40"/>
      <c r="O115" s="31" t="s">
        <v>197</v>
      </c>
      <c r="P115" s="28" t="s">
        <v>570</v>
      </c>
      <c r="Q115" s="27" t="s">
        <v>71</v>
      </c>
      <c r="R115" s="2" t="s">
        <v>71</v>
      </c>
      <c r="S115" s="3" t="s">
        <v>199</v>
      </c>
      <c r="U115" s="27" t="s">
        <v>73</v>
      </c>
    </row>
    <row r="116" s="3" customFormat="1" ht="96" customHeight="1" spans="1:21">
      <c r="A116" s="26">
        <v>111</v>
      </c>
      <c r="B116" s="27" t="s">
        <v>572</v>
      </c>
      <c r="C116" s="34" t="s">
        <v>573</v>
      </c>
      <c r="D116" s="27" t="s">
        <v>574</v>
      </c>
      <c r="E116" s="28" t="s">
        <v>575</v>
      </c>
      <c r="F116" s="31" t="s">
        <v>67</v>
      </c>
      <c r="G116" s="28" t="s">
        <v>576</v>
      </c>
      <c r="H116" s="30">
        <f t="shared" si="6"/>
        <v>45</v>
      </c>
      <c r="I116" s="30">
        <f t="shared" si="7"/>
        <v>45</v>
      </c>
      <c r="J116" s="40">
        <v>45</v>
      </c>
      <c r="K116" s="30"/>
      <c r="L116" s="39"/>
      <c r="M116" s="40"/>
      <c r="N116" s="40"/>
      <c r="O116" s="31" t="s">
        <v>197</v>
      </c>
      <c r="P116" s="28" t="s">
        <v>575</v>
      </c>
      <c r="Q116" s="27" t="s">
        <v>71</v>
      </c>
      <c r="R116" s="2" t="s">
        <v>71</v>
      </c>
      <c r="S116" s="3" t="s">
        <v>199</v>
      </c>
      <c r="U116" s="27" t="s">
        <v>73</v>
      </c>
    </row>
    <row r="117" s="3" customFormat="1" ht="96" customHeight="1" spans="1:21">
      <c r="A117" s="26">
        <v>112</v>
      </c>
      <c r="B117" s="35" t="s">
        <v>577</v>
      </c>
      <c r="C117" s="34" t="s">
        <v>398</v>
      </c>
      <c r="D117" s="27" t="s">
        <v>578</v>
      </c>
      <c r="E117" s="29" t="s">
        <v>579</v>
      </c>
      <c r="F117" s="31" t="s">
        <v>67</v>
      </c>
      <c r="G117" s="49" t="s">
        <v>580</v>
      </c>
      <c r="H117" s="30">
        <f t="shared" si="6"/>
        <v>400</v>
      </c>
      <c r="I117" s="30">
        <f t="shared" si="7"/>
        <v>400</v>
      </c>
      <c r="J117" s="39">
        <v>200</v>
      </c>
      <c r="K117" s="30"/>
      <c r="L117" s="39">
        <v>200</v>
      </c>
      <c r="M117" s="40"/>
      <c r="N117" s="40"/>
      <c r="O117" s="31" t="s">
        <v>197</v>
      </c>
      <c r="P117" s="29" t="s">
        <v>579</v>
      </c>
      <c r="Q117" s="27" t="s">
        <v>71</v>
      </c>
      <c r="R117" s="2" t="s">
        <v>71</v>
      </c>
      <c r="S117" s="3" t="s">
        <v>199</v>
      </c>
      <c r="U117" s="27" t="s">
        <v>422</v>
      </c>
    </row>
    <row r="118" s="3" customFormat="1" ht="96" customHeight="1" spans="1:21">
      <c r="A118" s="26">
        <v>113</v>
      </c>
      <c r="B118" s="27" t="s">
        <v>581</v>
      </c>
      <c r="C118" s="27" t="s">
        <v>256</v>
      </c>
      <c r="D118" s="27" t="s">
        <v>582</v>
      </c>
      <c r="E118" s="28" t="s">
        <v>583</v>
      </c>
      <c r="F118" s="31" t="s">
        <v>67</v>
      </c>
      <c r="G118" s="28" t="s">
        <v>584</v>
      </c>
      <c r="H118" s="30">
        <f t="shared" si="6"/>
        <v>200</v>
      </c>
      <c r="I118" s="30">
        <f t="shared" si="7"/>
        <v>200</v>
      </c>
      <c r="J118" s="39">
        <v>200</v>
      </c>
      <c r="K118" s="30"/>
      <c r="L118" s="39"/>
      <c r="M118" s="40"/>
      <c r="N118" s="40"/>
      <c r="O118" s="31" t="s">
        <v>197</v>
      </c>
      <c r="P118" s="28" t="s">
        <v>583</v>
      </c>
      <c r="Q118" s="27" t="s">
        <v>71</v>
      </c>
      <c r="R118" s="2" t="s">
        <v>71</v>
      </c>
      <c r="S118" s="3" t="s">
        <v>199</v>
      </c>
      <c r="U118" s="27" t="s">
        <v>297</v>
      </c>
    </row>
    <row r="119" s="3" customFormat="1" ht="96" customHeight="1" spans="1:21">
      <c r="A119" s="26">
        <v>114</v>
      </c>
      <c r="B119" s="27" t="s">
        <v>585</v>
      </c>
      <c r="C119" s="29" t="s">
        <v>586</v>
      </c>
      <c r="D119" s="27" t="s">
        <v>207</v>
      </c>
      <c r="E119" s="28" t="s">
        <v>587</v>
      </c>
      <c r="F119" s="31" t="s">
        <v>67</v>
      </c>
      <c r="G119" s="49" t="s">
        <v>588</v>
      </c>
      <c r="H119" s="30">
        <f t="shared" si="6"/>
        <v>82</v>
      </c>
      <c r="I119" s="30">
        <f t="shared" si="7"/>
        <v>82</v>
      </c>
      <c r="J119" s="39">
        <v>82</v>
      </c>
      <c r="K119" s="30"/>
      <c r="L119" s="39"/>
      <c r="M119" s="40"/>
      <c r="N119" s="40"/>
      <c r="O119" s="31" t="s">
        <v>197</v>
      </c>
      <c r="P119" s="28" t="s">
        <v>587</v>
      </c>
      <c r="Q119" s="27" t="s">
        <v>71</v>
      </c>
      <c r="R119" s="2" t="s">
        <v>71</v>
      </c>
      <c r="S119" s="3" t="s">
        <v>199</v>
      </c>
      <c r="U119" s="27" t="s">
        <v>422</v>
      </c>
    </row>
    <row r="120" s="3" customFormat="1" ht="96" customHeight="1" spans="1:21">
      <c r="A120" s="26">
        <v>115</v>
      </c>
      <c r="B120" s="27" t="s">
        <v>589</v>
      </c>
      <c r="C120" s="29" t="s">
        <v>524</v>
      </c>
      <c r="D120" s="27" t="s">
        <v>590</v>
      </c>
      <c r="E120" s="28" t="s">
        <v>587</v>
      </c>
      <c r="F120" s="31" t="s">
        <v>67</v>
      </c>
      <c r="G120" s="49" t="s">
        <v>591</v>
      </c>
      <c r="H120" s="30">
        <f t="shared" si="6"/>
        <v>82</v>
      </c>
      <c r="I120" s="30">
        <f t="shared" si="7"/>
        <v>82</v>
      </c>
      <c r="J120" s="39">
        <v>82</v>
      </c>
      <c r="K120" s="30"/>
      <c r="L120" s="39"/>
      <c r="M120" s="40"/>
      <c r="N120" s="40"/>
      <c r="O120" s="31" t="s">
        <v>197</v>
      </c>
      <c r="P120" s="28" t="s">
        <v>587</v>
      </c>
      <c r="Q120" s="27" t="s">
        <v>71</v>
      </c>
      <c r="R120" s="2" t="s">
        <v>71</v>
      </c>
      <c r="S120" s="3" t="s">
        <v>199</v>
      </c>
      <c r="U120" s="27" t="s">
        <v>422</v>
      </c>
    </row>
    <row r="121" s="3" customFormat="1" ht="96" customHeight="1" spans="1:21">
      <c r="A121" s="26">
        <v>116</v>
      </c>
      <c r="B121" s="27" t="s">
        <v>592</v>
      </c>
      <c r="C121" s="29" t="s">
        <v>593</v>
      </c>
      <c r="D121" s="27" t="s">
        <v>594</v>
      </c>
      <c r="E121" s="28" t="s">
        <v>587</v>
      </c>
      <c r="F121" s="31" t="s">
        <v>67</v>
      </c>
      <c r="G121" s="49" t="s">
        <v>595</v>
      </c>
      <c r="H121" s="30">
        <f t="shared" si="6"/>
        <v>82</v>
      </c>
      <c r="I121" s="30">
        <f t="shared" si="7"/>
        <v>82</v>
      </c>
      <c r="J121" s="39">
        <v>82</v>
      </c>
      <c r="K121" s="40"/>
      <c r="L121" s="39"/>
      <c r="M121" s="40"/>
      <c r="N121" s="40"/>
      <c r="O121" s="31" t="s">
        <v>197</v>
      </c>
      <c r="P121" s="28" t="s">
        <v>587</v>
      </c>
      <c r="Q121" s="27" t="s">
        <v>71</v>
      </c>
      <c r="R121" s="2" t="s">
        <v>71</v>
      </c>
      <c r="S121" s="3" t="s">
        <v>199</v>
      </c>
      <c r="U121" s="27" t="s">
        <v>422</v>
      </c>
    </row>
    <row r="122" s="3" customFormat="1" ht="96" customHeight="1" spans="1:21">
      <c r="A122" s="26">
        <v>117</v>
      </c>
      <c r="B122" s="34" t="s">
        <v>596</v>
      </c>
      <c r="C122" s="34" t="s">
        <v>597</v>
      </c>
      <c r="D122" s="124" t="s">
        <v>598</v>
      </c>
      <c r="E122" s="28" t="s">
        <v>599</v>
      </c>
      <c r="F122" s="31" t="s">
        <v>67</v>
      </c>
      <c r="G122" s="49" t="s">
        <v>600</v>
      </c>
      <c r="H122" s="30">
        <f t="shared" si="6"/>
        <v>65</v>
      </c>
      <c r="I122" s="30">
        <f t="shared" si="7"/>
        <v>65</v>
      </c>
      <c r="J122" s="39">
        <v>65</v>
      </c>
      <c r="K122" s="40"/>
      <c r="L122" s="39"/>
      <c r="M122" s="40"/>
      <c r="N122" s="40"/>
      <c r="O122" s="31" t="s">
        <v>197</v>
      </c>
      <c r="P122" s="28" t="s">
        <v>599</v>
      </c>
      <c r="Q122" s="27" t="s">
        <v>71</v>
      </c>
      <c r="R122" s="2" t="s">
        <v>71</v>
      </c>
      <c r="S122" s="3" t="s">
        <v>199</v>
      </c>
      <c r="U122" s="27" t="s">
        <v>422</v>
      </c>
    </row>
    <row r="123" s="3" customFormat="1" ht="96" customHeight="1" spans="1:21">
      <c r="A123" s="26">
        <v>118</v>
      </c>
      <c r="B123" s="27" t="s">
        <v>601</v>
      </c>
      <c r="C123" s="27" t="s">
        <v>256</v>
      </c>
      <c r="D123" s="126" t="s">
        <v>602</v>
      </c>
      <c r="E123" s="28" t="s">
        <v>603</v>
      </c>
      <c r="F123" s="31" t="s">
        <v>67</v>
      </c>
      <c r="G123" s="29" t="s">
        <v>604</v>
      </c>
      <c r="H123" s="30">
        <f t="shared" si="6"/>
        <v>70</v>
      </c>
      <c r="I123" s="30">
        <f t="shared" si="7"/>
        <v>70</v>
      </c>
      <c r="J123" s="39"/>
      <c r="K123" s="40"/>
      <c r="L123" s="41">
        <v>70</v>
      </c>
      <c r="M123" s="40"/>
      <c r="N123" s="40"/>
      <c r="O123" s="31" t="s">
        <v>197</v>
      </c>
      <c r="P123" s="28" t="s">
        <v>603</v>
      </c>
      <c r="Q123" s="27" t="s">
        <v>71</v>
      </c>
      <c r="R123" s="2" t="s">
        <v>71</v>
      </c>
      <c r="S123" s="3" t="s">
        <v>199</v>
      </c>
      <c r="U123" s="31" t="s">
        <v>422</v>
      </c>
    </row>
    <row r="124" s="3" customFormat="1" ht="96" customHeight="1" spans="1:21">
      <c r="A124" s="26">
        <v>119</v>
      </c>
      <c r="B124" s="34" t="s">
        <v>605</v>
      </c>
      <c r="C124" s="34" t="s">
        <v>212</v>
      </c>
      <c r="D124" s="124" t="s">
        <v>606</v>
      </c>
      <c r="E124" s="29" t="s">
        <v>607</v>
      </c>
      <c r="F124" s="31" t="s">
        <v>67</v>
      </c>
      <c r="G124" s="49" t="s">
        <v>608</v>
      </c>
      <c r="H124" s="30">
        <f t="shared" si="6"/>
        <v>174</v>
      </c>
      <c r="I124" s="30">
        <f t="shared" si="7"/>
        <v>174</v>
      </c>
      <c r="J124" s="39">
        <v>174</v>
      </c>
      <c r="K124" s="40"/>
      <c r="L124" s="41"/>
      <c r="M124" s="40"/>
      <c r="N124" s="40"/>
      <c r="O124" s="31" t="s">
        <v>197</v>
      </c>
      <c r="P124" s="29" t="s">
        <v>609</v>
      </c>
      <c r="Q124" s="27" t="s">
        <v>71</v>
      </c>
      <c r="R124" s="2" t="s">
        <v>71</v>
      </c>
      <c r="S124" s="3" t="s">
        <v>199</v>
      </c>
      <c r="U124" s="27" t="s">
        <v>422</v>
      </c>
    </row>
    <row r="125" s="4" customFormat="1" ht="81" customHeight="1" spans="1:21">
      <c r="A125" s="26">
        <v>120</v>
      </c>
      <c r="B125" s="27" t="s">
        <v>610</v>
      </c>
      <c r="C125" s="27" t="s">
        <v>256</v>
      </c>
      <c r="D125" s="48"/>
      <c r="E125" s="28" t="s">
        <v>611</v>
      </c>
      <c r="F125" s="31" t="s">
        <v>67</v>
      </c>
      <c r="G125" s="28" t="s">
        <v>612</v>
      </c>
      <c r="H125" s="38">
        <v>250</v>
      </c>
      <c r="I125" s="38">
        <v>250</v>
      </c>
      <c r="J125" s="38">
        <v>250</v>
      </c>
      <c r="K125" s="38"/>
      <c r="L125" s="38"/>
      <c r="M125" s="38"/>
      <c r="N125" s="38"/>
      <c r="O125" s="31" t="s">
        <v>613</v>
      </c>
      <c r="P125" s="31" t="s">
        <v>611</v>
      </c>
      <c r="Q125" s="27" t="s">
        <v>71</v>
      </c>
      <c r="R125" s="5"/>
      <c r="S125" s="5"/>
      <c r="U125" s="31" t="s">
        <v>377</v>
      </c>
    </row>
    <row r="126" s="5" customFormat="1" ht="81" customHeight="1" spans="1:21">
      <c r="A126" s="50" t="s">
        <v>614</v>
      </c>
      <c r="B126" s="51"/>
      <c r="C126" s="51"/>
      <c r="D126" s="52"/>
      <c r="E126" s="51"/>
      <c r="F126" s="51"/>
      <c r="G126" s="53"/>
      <c r="H126" s="38">
        <f>SUM(H6:H125)</f>
        <v>18498</v>
      </c>
      <c r="I126" s="38">
        <f t="shared" ref="H126:M126" si="8">SUM(I6:I125)</f>
        <v>18498</v>
      </c>
      <c r="J126" s="38">
        <f t="shared" si="8"/>
        <v>7165.5</v>
      </c>
      <c r="K126" s="38">
        <f t="shared" si="8"/>
        <v>3968.5</v>
      </c>
      <c r="L126" s="38">
        <f t="shared" si="8"/>
        <v>7364</v>
      </c>
      <c r="M126" s="38">
        <f t="shared" si="8"/>
        <v>0</v>
      </c>
      <c r="N126" s="38"/>
      <c r="O126" s="31"/>
      <c r="P126" s="31"/>
      <c r="Q126" s="31"/>
      <c r="U126" s="31"/>
    </row>
    <row r="127" s="2" customFormat="1" ht="88" customHeight="1" spans="1:21">
      <c r="A127" s="27" t="s">
        <v>615</v>
      </c>
      <c r="B127" s="31" t="s">
        <v>616</v>
      </c>
      <c r="C127" s="31" t="s">
        <v>617</v>
      </c>
      <c r="D127" s="124" t="s">
        <v>618</v>
      </c>
      <c r="E127" s="29" t="s">
        <v>619</v>
      </c>
      <c r="F127" s="27" t="s">
        <v>67</v>
      </c>
      <c r="G127" s="29" t="s">
        <v>620</v>
      </c>
      <c r="H127" s="30">
        <f t="shared" ref="H127:H138" si="9">SUM(I127)</f>
        <v>45</v>
      </c>
      <c r="I127" s="30">
        <f t="shared" ref="I127:I138" si="10">SUM(J127:N127)</f>
        <v>45</v>
      </c>
      <c r="J127" s="30"/>
      <c r="K127" s="30">
        <v>45</v>
      </c>
      <c r="L127" s="30"/>
      <c r="M127" s="30"/>
      <c r="N127" s="30"/>
      <c r="O127" s="27" t="s">
        <v>72</v>
      </c>
      <c r="P127" s="31" t="s">
        <v>621</v>
      </c>
      <c r="Q127" s="27" t="s">
        <v>384</v>
      </c>
      <c r="R127" s="2" t="s">
        <v>384</v>
      </c>
      <c r="S127" s="2" t="s">
        <v>72</v>
      </c>
      <c r="U127" s="27" t="s">
        <v>622</v>
      </c>
    </row>
    <row r="128" s="2" customFormat="1" ht="88" customHeight="1" spans="1:21">
      <c r="A128" s="27" t="s">
        <v>623</v>
      </c>
      <c r="B128" s="31" t="s">
        <v>624</v>
      </c>
      <c r="C128" s="31" t="s">
        <v>625</v>
      </c>
      <c r="D128" s="124" t="s">
        <v>626</v>
      </c>
      <c r="E128" s="29" t="s">
        <v>619</v>
      </c>
      <c r="F128" s="27" t="s">
        <v>67</v>
      </c>
      <c r="G128" s="29" t="s">
        <v>627</v>
      </c>
      <c r="H128" s="30">
        <f t="shared" si="9"/>
        <v>45</v>
      </c>
      <c r="I128" s="30">
        <f t="shared" si="10"/>
        <v>45</v>
      </c>
      <c r="J128" s="30"/>
      <c r="K128" s="30">
        <v>45</v>
      </c>
      <c r="L128" s="30"/>
      <c r="M128" s="30"/>
      <c r="N128" s="30"/>
      <c r="O128" s="27" t="s">
        <v>72</v>
      </c>
      <c r="P128" s="31" t="s">
        <v>621</v>
      </c>
      <c r="Q128" s="27" t="s">
        <v>384</v>
      </c>
      <c r="R128" s="2" t="s">
        <v>384</v>
      </c>
      <c r="S128" s="2" t="s">
        <v>72</v>
      </c>
      <c r="U128" s="27" t="s">
        <v>622</v>
      </c>
    </row>
    <row r="129" s="2" customFormat="1" ht="88" customHeight="1" spans="1:21">
      <c r="A129" s="27" t="s">
        <v>628</v>
      </c>
      <c r="B129" s="31" t="s">
        <v>629</v>
      </c>
      <c r="C129" s="31" t="s">
        <v>630</v>
      </c>
      <c r="D129" s="124" t="s">
        <v>631</v>
      </c>
      <c r="E129" s="29" t="s">
        <v>632</v>
      </c>
      <c r="F129" s="27" t="s">
        <v>67</v>
      </c>
      <c r="G129" s="29" t="s">
        <v>633</v>
      </c>
      <c r="H129" s="30">
        <f t="shared" si="9"/>
        <v>21</v>
      </c>
      <c r="I129" s="30">
        <f t="shared" si="10"/>
        <v>21</v>
      </c>
      <c r="J129" s="30"/>
      <c r="K129" s="30">
        <v>21</v>
      </c>
      <c r="L129" s="30"/>
      <c r="M129" s="30"/>
      <c r="N129" s="30"/>
      <c r="O129" s="27" t="s">
        <v>72</v>
      </c>
      <c r="P129" s="31" t="s">
        <v>634</v>
      </c>
      <c r="Q129" s="27" t="s">
        <v>384</v>
      </c>
      <c r="R129" s="2" t="s">
        <v>384</v>
      </c>
      <c r="S129" s="2" t="s">
        <v>72</v>
      </c>
      <c r="U129" s="27" t="s">
        <v>622</v>
      </c>
    </row>
    <row r="130" s="2" customFormat="1" ht="88" customHeight="1" spans="1:21">
      <c r="A130" s="27" t="s">
        <v>635</v>
      </c>
      <c r="B130" s="31" t="s">
        <v>636</v>
      </c>
      <c r="C130" s="31" t="s">
        <v>637</v>
      </c>
      <c r="D130" s="124" t="s">
        <v>638</v>
      </c>
      <c r="E130" s="29" t="s">
        <v>639</v>
      </c>
      <c r="F130" s="27" t="s">
        <v>67</v>
      </c>
      <c r="G130" s="29" t="s">
        <v>640</v>
      </c>
      <c r="H130" s="30">
        <f t="shared" si="9"/>
        <v>30</v>
      </c>
      <c r="I130" s="30">
        <f t="shared" si="10"/>
        <v>30</v>
      </c>
      <c r="J130" s="30"/>
      <c r="K130" s="30">
        <v>30</v>
      </c>
      <c r="L130" s="30"/>
      <c r="M130" s="30"/>
      <c r="N130" s="30"/>
      <c r="O130" s="27" t="s">
        <v>72</v>
      </c>
      <c r="P130" s="31" t="s">
        <v>641</v>
      </c>
      <c r="Q130" s="27" t="s">
        <v>384</v>
      </c>
      <c r="R130" s="2" t="s">
        <v>384</v>
      </c>
      <c r="S130" s="2" t="s">
        <v>72</v>
      </c>
      <c r="U130" s="27" t="s">
        <v>622</v>
      </c>
    </row>
    <row r="131" s="2" customFormat="1" ht="88" customHeight="1" spans="1:21">
      <c r="A131" s="27" t="s">
        <v>642</v>
      </c>
      <c r="B131" s="27" t="s">
        <v>643</v>
      </c>
      <c r="C131" s="31" t="s">
        <v>644</v>
      </c>
      <c r="D131" s="26" t="s">
        <v>645</v>
      </c>
      <c r="E131" s="29" t="s">
        <v>646</v>
      </c>
      <c r="F131" s="27" t="s">
        <v>67</v>
      </c>
      <c r="G131" s="29" t="s">
        <v>647</v>
      </c>
      <c r="H131" s="30">
        <f t="shared" si="9"/>
        <v>30</v>
      </c>
      <c r="I131" s="30">
        <f t="shared" si="10"/>
        <v>30</v>
      </c>
      <c r="J131" s="30">
        <v>30</v>
      </c>
      <c r="K131" s="30"/>
      <c r="L131" s="39"/>
      <c r="M131" s="30"/>
      <c r="N131" s="30"/>
      <c r="O131" s="27" t="s">
        <v>72</v>
      </c>
      <c r="P131" s="31" t="s">
        <v>648</v>
      </c>
      <c r="Q131" s="27" t="s">
        <v>384</v>
      </c>
      <c r="R131" s="2" t="s">
        <v>384</v>
      </c>
      <c r="S131" s="2" t="s">
        <v>72</v>
      </c>
      <c r="U131" s="27" t="s">
        <v>622</v>
      </c>
    </row>
    <row r="132" s="2" customFormat="1" ht="88" customHeight="1" spans="1:21">
      <c r="A132" s="27" t="s">
        <v>649</v>
      </c>
      <c r="B132" s="27" t="s">
        <v>650</v>
      </c>
      <c r="C132" s="31" t="s">
        <v>651</v>
      </c>
      <c r="D132" s="124" t="s">
        <v>652</v>
      </c>
      <c r="E132" s="29" t="s">
        <v>653</v>
      </c>
      <c r="F132" s="27" t="s">
        <v>67</v>
      </c>
      <c r="G132" s="29" t="s">
        <v>654</v>
      </c>
      <c r="H132" s="30">
        <f t="shared" si="9"/>
        <v>47</v>
      </c>
      <c r="I132" s="30">
        <f t="shared" si="10"/>
        <v>47</v>
      </c>
      <c r="J132" s="30">
        <v>47</v>
      </c>
      <c r="K132" s="30"/>
      <c r="L132" s="39"/>
      <c r="M132" s="30"/>
      <c r="N132" s="30"/>
      <c r="O132" s="27" t="s">
        <v>72</v>
      </c>
      <c r="P132" s="31" t="s">
        <v>655</v>
      </c>
      <c r="Q132" s="27" t="s">
        <v>384</v>
      </c>
      <c r="R132" s="2" t="s">
        <v>384</v>
      </c>
      <c r="S132" s="2" t="s">
        <v>72</v>
      </c>
      <c r="U132" s="27" t="s">
        <v>622</v>
      </c>
    </row>
    <row r="133" s="2" customFormat="1" ht="88" customHeight="1" spans="1:21">
      <c r="A133" s="27" t="s">
        <v>656</v>
      </c>
      <c r="B133" s="27" t="s">
        <v>657</v>
      </c>
      <c r="C133" s="27" t="s">
        <v>329</v>
      </c>
      <c r="D133" s="124" t="s">
        <v>658</v>
      </c>
      <c r="E133" s="28" t="s">
        <v>659</v>
      </c>
      <c r="F133" s="27" t="s">
        <v>67</v>
      </c>
      <c r="G133" s="29" t="s">
        <v>660</v>
      </c>
      <c r="H133" s="30">
        <f t="shared" si="9"/>
        <v>90</v>
      </c>
      <c r="I133" s="30">
        <f t="shared" si="10"/>
        <v>90</v>
      </c>
      <c r="J133" s="30"/>
      <c r="K133" s="30"/>
      <c r="L133" s="39">
        <v>90</v>
      </c>
      <c r="M133" s="30"/>
      <c r="N133" s="30"/>
      <c r="O133" s="27" t="s">
        <v>72</v>
      </c>
      <c r="P133" s="27" t="s">
        <v>661</v>
      </c>
      <c r="Q133" s="27" t="s">
        <v>384</v>
      </c>
      <c r="R133" s="2" t="s">
        <v>384</v>
      </c>
      <c r="S133" s="2" t="s">
        <v>72</v>
      </c>
      <c r="U133" s="27" t="s">
        <v>622</v>
      </c>
    </row>
    <row r="134" s="2" customFormat="1" ht="88" customHeight="1" spans="1:21">
      <c r="A134" s="27" t="s">
        <v>662</v>
      </c>
      <c r="B134" s="27" t="s">
        <v>663</v>
      </c>
      <c r="C134" s="31" t="s">
        <v>664</v>
      </c>
      <c r="D134" s="26"/>
      <c r="E134" s="28" t="s">
        <v>665</v>
      </c>
      <c r="F134" s="27" t="s">
        <v>67</v>
      </c>
      <c r="G134" s="29" t="s">
        <v>666</v>
      </c>
      <c r="H134" s="30">
        <f t="shared" si="9"/>
        <v>25</v>
      </c>
      <c r="I134" s="30">
        <f t="shared" si="10"/>
        <v>25</v>
      </c>
      <c r="J134" s="30"/>
      <c r="K134" s="30"/>
      <c r="L134" s="39">
        <v>25</v>
      </c>
      <c r="M134" s="30"/>
      <c r="N134" s="30"/>
      <c r="O134" s="27" t="s">
        <v>72</v>
      </c>
      <c r="P134" s="27" t="s">
        <v>665</v>
      </c>
      <c r="Q134" s="27" t="s">
        <v>384</v>
      </c>
      <c r="U134" s="27" t="s">
        <v>622</v>
      </c>
    </row>
    <row r="135" s="2" customFormat="1" ht="88" customHeight="1" spans="1:21">
      <c r="A135" s="27" t="s">
        <v>667</v>
      </c>
      <c r="B135" s="27" t="s">
        <v>668</v>
      </c>
      <c r="C135" s="31" t="s">
        <v>669</v>
      </c>
      <c r="D135" s="26" t="s">
        <v>670</v>
      </c>
      <c r="E135" s="28" t="s">
        <v>671</v>
      </c>
      <c r="F135" s="27" t="s">
        <v>67</v>
      </c>
      <c r="G135" s="29" t="s">
        <v>620</v>
      </c>
      <c r="H135" s="30">
        <f t="shared" si="9"/>
        <v>25</v>
      </c>
      <c r="I135" s="30">
        <f t="shared" si="10"/>
        <v>25</v>
      </c>
      <c r="J135" s="30"/>
      <c r="K135" s="30"/>
      <c r="L135" s="39">
        <v>25</v>
      </c>
      <c r="M135" s="30"/>
      <c r="N135" s="30"/>
      <c r="O135" s="27" t="s">
        <v>72</v>
      </c>
      <c r="P135" s="27" t="s">
        <v>672</v>
      </c>
      <c r="Q135" s="27" t="s">
        <v>384</v>
      </c>
      <c r="R135" s="2" t="s">
        <v>384</v>
      </c>
      <c r="S135" s="2" t="s">
        <v>72</v>
      </c>
      <c r="U135" s="27" t="s">
        <v>622</v>
      </c>
    </row>
    <row r="136" s="2" customFormat="1" ht="87" customHeight="1" spans="1:21">
      <c r="A136" s="27" t="s">
        <v>673</v>
      </c>
      <c r="B136" s="27" t="s">
        <v>674</v>
      </c>
      <c r="C136" s="27" t="s">
        <v>675</v>
      </c>
      <c r="D136" s="27" t="s">
        <v>676</v>
      </c>
      <c r="E136" s="28" t="s">
        <v>677</v>
      </c>
      <c r="F136" s="27" t="s">
        <v>67</v>
      </c>
      <c r="G136" s="29" t="s">
        <v>633</v>
      </c>
      <c r="H136" s="30">
        <f t="shared" si="9"/>
        <v>30</v>
      </c>
      <c r="I136" s="30">
        <f t="shared" si="10"/>
        <v>30</v>
      </c>
      <c r="J136" s="30">
        <v>30</v>
      </c>
      <c r="K136" s="30"/>
      <c r="L136" s="30"/>
      <c r="M136" s="30"/>
      <c r="N136" s="30"/>
      <c r="O136" s="27" t="s">
        <v>72</v>
      </c>
      <c r="P136" s="27" t="s">
        <v>678</v>
      </c>
      <c r="Q136" s="27" t="s">
        <v>384</v>
      </c>
      <c r="R136" s="2" t="s">
        <v>384</v>
      </c>
      <c r="S136" s="2" t="s">
        <v>72</v>
      </c>
      <c r="U136" s="27" t="s">
        <v>622</v>
      </c>
    </row>
    <row r="137" s="2" customFormat="1" ht="87" customHeight="1" spans="1:21">
      <c r="A137" s="27" t="s">
        <v>679</v>
      </c>
      <c r="B137" s="27" t="s">
        <v>680</v>
      </c>
      <c r="C137" s="27" t="s">
        <v>681</v>
      </c>
      <c r="D137" s="27" t="s">
        <v>682</v>
      </c>
      <c r="E137" s="28" t="s">
        <v>683</v>
      </c>
      <c r="F137" s="27" t="s">
        <v>67</v>
      </c>
      <c r="G137" s="29" t="s">
        <v>684</v>
      </c>
      <c r="H137" s="30">
        <f t="shared" si="9"/>
        <v>33</v>
      </c>
      <c r="I137" s="30">
        <f t="shared" si="10"/>
        <v>33</v>
      </c>
      <c r="J137" s="30"/>
      <c r="K137" s="30"/>
      <c r="L137" s="39">
        <v>33</v>
      </c>
      <c r="M137" s="30"/>
      <c r="N137" s="30"/>
      <c r="O137" s="27" t="s">
        <v>72</v>
      </c>
      <c r="P137" s="27" t="s">
        <v>383</v>
      </c>
      <c r="Q137" s="27" t="s">
        <v>384</v>
      </c>
      <c r="R137" s="2" t="s">
        <v>384</v>
      </c>
      <c r="S137" s="2" t="s">
        <v>72</v>
      </c>
      <c r="U137" s="27" t="s">
        <v>622</v>
      </c>
    </row>
    <row r="138" s="2" customFormat="1" ht="87" customHeight="1" spans="1:21">
      <c r="A138" s="27" t="s">
        <v>685</v>
      </c>
      <c r="B138" s="27" t="s">
        <v>686</v>
      </c>
      <c r="C138" s="27" t="s">
        <v>687</v>
      </c>
      <c r="D138" s="26" t="s">
        <v>688</v>
      </c>
      <c r="E138" s="28" t="s">
        <v>689</v>
      </c>
      <c r="F138" s="27" t="s">
        <v>67</v>
      </c>
      <c r="G138" s="29" t="s">
        <v>690</v>
      </c>
      <c r="H138" s="30">
        <f t="shared" si="9"/>
        <v>30</v>
      </c>
      <c r="I138" s="30">
        <f t="shared" si="10"/>
        <v>30</v>
      </c>
      <c r="J138" s="30"/>
      <c r="K138" s="30"/>
      <c r="L138" s="39">
        <v>30</v>
      </c>
      <c r="M138" s="30"/>
      <c r="N138" s="30"/>
      <c r="O138" s="27" t="s">
        <v>72</v>
      </c>
      <c r="P138" s="27" t="s">
        <v>691</v>
      </c>
      <c r="Q138" s="27" t="s">
        <v>384</v>
      </c>
      <c r="R138" s="2" t="s">
        <v>384</v>
      </c>
      <c r="S138" s="2" t="s">
        <v>72</v>
      </c>
      <c r="U138" s="27" t="s">
        <v>622</v>
      </c>
    </row>
    <row r="139" s="2" customFormat="1" ht="87" customHeight="1" spans="1:21">
      <c r="A139" s="27" t="s">
        <v>692</v>
      </c>
      <c r="B139" s="27" t="s">
        <v>693</v>
      </c>
      <c r="C139" s="27" t="s">
        <v>694</v>
      </c>
      <c r="D139" s="26" t="s">
        <v>695</v>
      </c>
      <c r="E139" s="28" t="s">
        <v>696</v>
      </c>
      <c r="F139" s="27" t="s">
        <v>67</v>
      </c>
      <c r="G139" s="29" t="s">
        <v>640</v>
      </c>
      <c r="H139" s="30">
        <f t="shared" ref="H136:H160" si="11">SUM(I139)</f>
        <v>57</v>
      </c>
      <c r="I139" s="30">
        <f t="shared" ref="I136:I160" si="12">SUM(J139:N139)</f>
        <v>57</v>
      </c>
      <c r="J139" s="30"/>
      <c r="K139" s="30"/>
      <c r="L139" s="39">
        <v>57</v>
      </c>
      <c r="M139" s="30"/>
      <c r="N139" s="30"/>
      <c r="O139" s="27" t="s">
        <v>72</v>
      </c>
      <c r="P139" s="27" t="s">
        <v>697</v>
      </c>
      <c r="Q139" s="27" t="s">
        <v>384</v>
      </c>
      <c r="R139" s="2" t="s">
        <v>384</v>
      </c>
      <c r="S139" s="2" t="s">
        <v>72</v>
      </c>
      <c r="U139" s="27" t="s">
        <v>622</v>
      </c>
    </row>
    <row r="140" s="2" customFormat="1" ht="87" customHeight="1" spans="1:21">
      <c r="A140" s="27" t="s">
        <v>698</v>
      </c>
      <c r="B140" s="27" t="s">
        <v>699</v>
      </c>
      <c r="C140" s="27" t="s">
        <v>700</v>
      </c>
      <c r="D140" s="124" t="s">
        <v>701</v>
      </c>
      <c r="E140" s="28" t="s">
        <v>702</v>
      </c>
      <c r="F140" s="27" t="s">
        <v>67</v>
      </c>
      <c r="G140" s="29" t="s">
        <v>647</v>
      </c>
      <c r="H140" s="30">
        <f t="shared" si="11"/>
        <v>22</v>
      </c>
      <c r="I140" s="30">
        <f t="shared" si="12"/>
        <v>22</v>
      </c>
      <c r="J140" s="30"/>
      <c r="K140" s="30"/>
      <c r="L140" s="39">
        <v>22</v>
      </c>
      <c r="M140" s="30"/>
      <c r="N140" s="30"/>
      <c r="O140" s="27" t="s">
        <v>72</v>
      </c>
      <c r="P140" s="27" t="s">
        <v>703</v>
      </c>
      <c r="Q140" s="27" t="s">
        <v>384</v>
      </c>
      <c r="R140" s="2" t="s">
        <v>384</v>
      </c>
      <c r="S140" s="2" t="s">
        <v>72</v>
      </c>
      <c r="U140" s="27" t="s">
        <v>622</v>
      </c>
    </row>
    <row r="141" s="2" customFormat="1" ht="87" customHeight="1" spans="1:21">
      <c r="A141" s="27" t="s">
        <v>704</v>
      </c>
      <c r="B141" s="27" t="s">
        <v>705</v>
      </c>
      <c r="C141" s="27" t="s">
        <v>706</v>
      </c>
      <c r="D141" s="26"/>
      <c r="E141" s="28" t="s">
        <v>689</v>
      </c>
      <c r="F141" s="27" t="s">
        <v>67</v>
      </c>
      <c r="G141" s="29" t="s">
        <v>707</v>
      </c>
      <c r="H141" s="30">
        <f t="shared" si="11"/>
        <v>30</v>
      </c>
      <c r="I141" s="30">
        <f t="shared" si="12"/>
        <v>30</v>
      </c>
      <c r="J141" s="30"/>
      <c r="K141" s="30">
        <v>30</v>
      </c>
      <c r="L141" s="39"/>
      <c r="M141" s="30"/>
      <c r="N141" s="30"/>
      <c r="O141" s="27" t="s">
        <v>72</v>
      </c>
      <c r="P141" s="27" t="s">
        <v>708</v>
      </c>
      <c r="Q141" s="27" t="s">
        <v>384</v>
      </c>
      <c r="U141" s="27" t="s">
        <v>622</v>
      </c>
    </row>
    <row r="142" s="2" customFormat="1" ht="87" customHeight="1" spans="1:21">
      <c r="A142" s="27" t="s">
        <v>709</v>
      </c>
      <c r="B142" s="27" t="s">
        <v>710</v>
      </c>
      <c r="C142" s="31" t="s">
        <v>711</v>
      </c>
      <c r="D142" s="26" t="s">
        <v>712</v>
      </c>
      <c r="E142" s="28" t="s">
        <v>713</v>
      </c>
      <c r="F142" s="27" t="s">
        <v>67</v>
      </c>
      <c r="G142" s="29" t="s">
        <v>714</v>
      </c>
      <c r="H142" s="30">
        <f t="shared" si="11"/>
        <v>30</v>
      </c>
      <c r="I142" s="30">
        <f t="shared" si="12"/>
        <v>30</v>
      </c>
      <c r="J142" s="39">
        <v>30</v>
      </c>
      <c r="K142" s="30"/>
      <c r="L142" s="62"/>
      <c r="M142" s="30"/>
      <c r="N142" s="30"/>
      <c r="O142" s="27" t="s">
        <v>72</v>
      </c>
      <c r="P142" s="27" t="s">
        <v>715</v>
      </c>
      <c r="Q142" s="27" t="s">
        <v>384</v>
      </c>
      <c r="R142" s="2" t="s">
        <v>384</v>
      </c>
      <c r="S142" s="2" t="s">
        <v>72</v>
      </c>
      <c r="U142" s="27" t="s">
        <v>622</v>
      </c>
    </row>
    <row r="143" s="2" customFormat="1" ht="87" customHeight="1" spans="1:21">
      <c r="A143" s="27" t="s">
        <v>716</v>
      </c>
      <c r="B143" s="27" t="s">
        <v>717</v>
      </c>
      <c r="C143" s="31" t="s">
        <v>718</v>
      </c>
      <c r="D143" s="124" t="s">
        <v>719</v>
      </c>
      <c r="E143" s="28" t="s">
        <v>720</v>
      </c>
      <c r="F143" s="27" t="s">
        <v>67</v>
      </c>
      <c r="G143" s="29" t="s">
        <v>721</v>
      </c>
      <c r="H143" s="30">
        <f t="shared" si="11"/>
        <v>35</v>
      </c>
      <c r="I143" s="30">
        <f t="shared" si="12"/>
        <v>35</v>
      </c>
      <c r="J143" s="30"/>
      <c r="K143" s="30"/>
      <c r="L143" s="39">
        <v>35</v>
      </c>
      <c r="M143" s="30"/>
      <c r="N143" s="30"/>
      <c r="O143" s="27" t="s">
        <v>72</v>
      </c>
      <c r="P143" s="27" t="s">
        <v>722</v>
      </c>
      <c r="Q143" s="27" t="s">
        <v>384</v>
      </c>
      <c r="R143" s="2" t="s">
        <v>384</v>
      </c>
      <c r="S143" s="2" t="s">
        <v>72</v>
      </c>
      <c r="U143" s="27" t="s">
        <v>622</v>
      </c>
    </row>
    <row r="144" s="2" customFormat="1" ht="87" customHeight="1" spans="1:21">
      <c r="A144" s="27" t="s">
        <v>723</v>
      </c>
      <c r="B144" s="27" t="s">
        <v>724</v>
      </c>
      <c r="C144" s="31" t="s">
        <v>448</v>
      </c>
      <c r="D144" s="26" t="s">
        <v>725</v>
      </c>
      <c r="E144" s="28" t="s">
        <v>726</v>
      </c>
      <c r="F144" s="27" t="s">
        <v>67</v>
      </c>
      <c r="G144" s="29" t="s">
        <v>727</v>
      </c>
      <c r="H144" s="30">
        <f t="shared" si="11"/>
        <v>30</v>
      </c>
      <c r="I144" s="30">
        <f t="shared" si="12"/>
        <v>30</v>
      </c>
      <c r="J144" s="30"/>
      <c r="K144" s="30">
        <v>30</v>
      </c>
      <c r="L144" s="39"/>
      <c r="M144" s="30"/>
      <c r="N144" s="30"/>
      <c r="O144" s="27" t="s">
        <v>72</v>
      </c>
      <c r="P144" s="27" t="s">
        <v>722</v>
      </c>
      <c r="Q144" s="27" t="s">
        <v>384</v>
      </c>
      <c r="R144" s="2" t="s">
        <v>384</v>
      </c>
      <c r="S144" s="2" t="s">
        <v>72</v>
      </c>
      <c r="U144" s="27" t="s">
        <v>622</v>
      </c>
    </row>
    <row r="145" s="2" customFormat="1" ht="87" customHeight="1" spans="1:21">
      <c r="A145" s="27" t="s">
        <v>728</v>
      </c>
      <c r="B145" s="31" t="s">
        <v>729</v>
      </c>
      <c r="C145" s="31" t="s">
        <v>730</v>
      </c>
      <c r="D145" s="124" t="s">
        <v>731</v>
      </c>
      <c r="E145" s="29" t="s">
        <v>732</v>
      </c>
      <c r="F145" s="27" t="s">
        <v>67</v>
      </c>
      <c r="G145" s="29" t="s">
        <v>690</v>
      </c>
      <c r="H145" s="30">
        <f t="shared" si="11"/>
        <v>66</v>
      </c>
      <c r="I145" s="30">
        <f t="shared" si="12"/>
        <v>66</v>
      </c>
      <c r="J145" s="30"/>
      <c r="K145" s="30">
        <v>66</v>
      </c>
      <c r="L145" s="30"/>
      <c r="M145" s="30"/>
      <c r="N145" s="30"/>
      <c r="O145" s="27" t="s">
        <v>72</v>
      </c>
      <c r="P145" s="31" t="s">
        <v>733</v>
      </c>
      <c r="Q145" s="27" t="s">
        <v>384</v>
      </c>
      <c r="R145" s="2" t="s">
        <v>384</v>
      </c>
      <c r="S145" s="2" t="s">
        <v>72</v>
      </c>
      <c r="U145" s="27" t="s">
        <v>622</v>
      </c>
    </row>
    <row r="146" s="2" customFormat="1" ht="68" customHeight="1" spans="1:21">
      <c r="A146" s="27" t="s">
        <v>734</v>
      </c>
      <c r="B146" s="31" t="s">
        <v>735</v>
      </c>
      <c r="C146" s="31" t="s">
        <v>736</v>
      </c>
      <c r="D146" s="124" t="s">
        <v>737</v>
      </c>
      <c r="E146" s="29" t="s">
        <v>738</v>
      </c>
      <c r="F146" s="27" t="s">
        <v>67</v>
      </c>
      <c r="G146" s="29" t="s">
        <v>620</v>
      </c>
      <c r="H146" s="30">
        <f t="shared" si="11"/>
        <v>65</v>
      </c>
      <c r="I146" s="30">
        <f t="shared" si="12"/>
        <v>65</v>
      </c>
      <c r="J146" s="30"/>
      <c r="K146" s="30">
        <v>65</v>
      </c>
      <c r="L146" s="30"/>
      <c r="M146" s="30"/>
      <c r="N146" s="30"/>
      <c r="O146" s="27" t="s">
        <v>72</v>
      </c>
      <c r="P146" s="31" t="s">
        <v>739</v>
      </c>
      <c r="Q146" s="27" t="s">
        <v>384</v>
      </c>
      <c r="R146" s="2" t="s">
        <v>384</v>
      </c>
      <c r="S146" s="2" t="s">
        <v>72</v>
      </c>
      <c r="U146" s="27" t="s">
        <v>622</v>
      </c>
    </row>
    <row r="147" s="2" customFormat="1" ht="68" customHeight="1" spans="1:21">
      <c r="A147" s="27" t="s">
        <v>740</v>
      </c>
      <c r="B147" s="31" t="s">
        <v>741</v>
      </c>
      <c r="C147" s="31" t="s">
        <v>742</v>
      </c>
      <c r="D147" s="124" t="s">
        <v>743</v>
      </c>
      <c r="E147" s="29" t="s">
        <v>744</v>
      </c>
      <c r="F147" s="27" t="s">
        <v>67</v>
      </c>
      <c r="G147" s="29" t="s">
        <v>745</v>
      </c>
      <c r="H147" s="30">
        <f t="shared" si="11"/>
        <v>98</v>
      </c>
      <c r="I147" s="30">
        <f t="shared" si="12"/>
        <v>98</v>
      </c>
      <c r="J147" s="30"/>
      <c r="K147" s="30">
        <v>98</v>
      </c>
      <c r="L147" s="30"/>
      <c r="M147" s="30"/>
      <c r="N147" s="30"/>
      <c r="O147" s="27" t="s">
        <v>72</v>
      </c>
      <c r="P147" s="31" t="s">
        <v>744</v>
      </c>
      <c r="Q147" s="27" t="s">
        <v>384</v>
      </c>
      <c r="R147" s="2" t="s">
        <v>384</v>
      </c>
      <c r="S147" s="2" t="s">
        <v>72</v>
      </c>
      <c r="U147" s="27" t="s">
        <v>746</v>
      </c>
    </row>
    <row r="148" s="2" customFormat="1" ht="68" customHeight="1" spans="1:21">
      <c r="A148" s="27" t="s">
        <v>747</v>
      </c>
      <c r="B148" s="31" t="s">
        <v>748</v>
      </c>
      <c r="C148" s="31" t="s">
        <v>749</v>
      </c>
      <c r="D148" s="32" t="s">
        <v>750</v>
      </c>
      <c r="E148" s="29" t="s">
        <v>751</v>
      </c>
      <c r="F148" s="27" t="s">
        <v>67</v>
      </c>
      <c r="G148" s="29" t="s">
        <v>714</v>
      </c>
      <c r="H148" s="30">
        <f t="shared" si="11"/>
        <v>40</v>
      </c>
      <c r="I148" s="30">
        <f t="shared" si="12"/>
        <v>40</v>
      </c>
      <c r="J148" s="30">
        <v>40</v>
      </c>
      <c r="K148" s="30"/>
      <c r="L148" s="39"/>
      <c r="M148" s="30"/>
      <c r="N148" s="30"/>
      <c r="O148" s="27" t="s">
        <v>72</v>
      </c>
      <c r="P148" s="31" t="s">
        <v>752</v>
      </c>
      <c r="Q148" s="27" t="s">
        <v>384</v>
      </c>
      <c r="R148" s="2" t="s">
        <v>384</v>
      </c>
      <c r="S148" s="2" t="s">
        <v>72</v>
      </c>
      <c r="U148" s="27" t="s">
        <v>622</v>
      </c>
    </row>
    <row r="149" s="2" customFormat="1" ht="68" customHeight="1" spans="1:21">
      <c r="A149" s="27" t="s">
        <v>753</v>
      </c>
      <c r="B149" s="31" t="s">
        <v>754</v>
      </c>
      <c r="C149" s="31" t="s">
        <v>755</v>
      </c>
      <c r="D149" s="124" t="s">
        <v>756</v>
      </c>
      <c r="E149" s="29" t="s">
        <v>757</v>
      </c>
      <c r="F149" s="27" t="s">
        <v>67</v>
      </c>
      <c r="G149" s="29" t="s">
        <v>758</v>
      </c>
      <c r="H149" s="30">
        <f t="shared" si="11"/>
        <v>97</v>
      </c>
      <c r="I149" s="30">
        <f t="shared" si="12"/>
        <v>97</v>
      </c>
      <c r="J149" s="30">
        <v>97</v>
      </c>
      <c r="K149" s="30"/>
      <c r="L149" s="39"/>
      <c r="M149" s="30"/>
      <c r="N149" s="30"/>
      <c r="O149" s="27" t="s">
        <v>72</v>
      </c>
      <c r="P149" s="31" t="s">
        <v>759</v>
      </c>
      <c r="Q149" s="27" t="s">
        <v>384</v>
      </c>
      <c r="R149" s="2" t="s">
        <v>384</v>
      </c>
      <c r="S149" s="2" t="s">
        <v>72</v>
      </c>
      <c r="U149" s="27" t="s">
        <v>622</v>
      </c>
    </row>
    <row r="150" s="2" customFormat="1" ht="68" customHeight="1" spans="1:21">
      <c r="A150" s="27" t="s">
        <v>760</v>
      </c>
      <c r="B150" s="31" t="s">
        <v>761</v>
      </c>
      <c r="C150" s="31" t="s">
        <v>762</v>
      </c>
      <c r="D150" s="55" t="s">
        <v>763</v>
      </c>
      <c r="E150" s="29" t="s">
        <v>764</v>
      </c>
      <c r="F150" s="27" t="s">
        <v>67</v>
      </c>
      <c r="G150" s="29" t="s">
        <v>640</v>
      </c>
      <c r="H150" s="30">
        <f t="shared" si="11"/>
        <v>76</v>
      </c>
      <c r="I150" s="30">
        <f t="shared" si="12"/>
        <v>76</v>
      </c>
      <c r="J150" s="30"/>
      <c r="K150" s="30">
        <v>76</v>
      </c>
      <c r="L150" s="30"/>
      <c r="M150" s="30"/>
      <c r="N150" s="30"/>
      <c r="O150" s="27" t="s">
        <v>72</v>
      </c>
      <c r="P150" s="31" t="s">
        <v>765</v>
      </c>
      <c r="Q150" s="27" t="s">
        <v>384</v>
      </c>
      <c r="R150" s="2" t="s">
        <v>384</v>
      </c>
      <c r="S150" s="2" t="s">
        <v>72</v>
      </c>
      <c r="U150" s="27" t="s">
        <v>622</v>
      </c>
    </row>
    <row r="151" s="2" customFormat="1" ht="68" customHeight="1" spans="1:21">
      <c r="A151" s="27" t="s">
        <v>766</v>
      </c>
      <c r="B151" s="31" t="s">
        <v>767</v>
      </c>
      <c r="C151" s="31" t="s">
        <v>768</v>
      </c>
      <c r="D151" s="124" t="s">
        <v>769</v>
      </c>
      <c r="E151" s="29" t="s">
        <v>770</v>
      </c>
      <c r="F151" s="27" t="s">
        <v>67</v>
      </c>
      <c r="G151" s="29" t="s">
        <v>647</v>
      </c>
      <c r="H151" s="30">
        <f t="shared" si="11"/>
        <v>17.5</v>
      </c>
      <c r="I151" s="30">
        <f t="shared" si="12"/>
        <v>17.5</v>
      </c>
      <c r="J151" s="30"/>
      <c r="K151" s="30">
        <v>17.5</v>
      </c>
      <c r="L151" s="30"/>
      <c r="M151" s="30"/>
      <c r="N151" s="30"/>
      <c r="O151" s="27" t="s">
        <v>72</v>
      </c>
      <c r="P151" s="31" t="s">
        <v>771</v>
      </c>
      <c r="Q151" s="27" t="s">
        <v>384</v>
      </c>
      <c r="R151" s="2" t="s">
        <v>384</v>
      </c>
      <c r="S151" s="2" t="s">
        <v>72</v>
      </c>
      <c r="U151" s="27" t="s">
        <v>746</v>
      </c>
    </row>
    <row r="152" s="2" customFormat="1" ht="68" customHeight="1" spans="1:21">
      <c r="A152" s="27" t="s">
        <v>772</v>
      </c>
      <c r="B152" s="35" t="s">
        <v>773</v>
      </c>
      <c r="C152" s="31" t="s">
        <v>774</v>
      </c>
      <c r="D152" s="124" t="s">
        <v>775</v>
      </c>
      <c r="E152" s="29" t="s">
        <v>776</v>
      </c>
      <c r="F152" s="27" t="s">
        <v>67</v>
      </c>
      <c r="G152" s="29" t="s">
        <v>654</v>
      </c>
      <c r="H152" s="30">
        <f t="shared" si="11"/>
        <v>52</v>
      </c>
      <c r="I152" s="30">
        <f t="shared" si="12"/>
        <v>52</v>
      </c>
      <c r="J152" s="30"/>
      <c r="K152" s="30">
        <v>52</v>
      </c>
      <c r="L152" s="30"/>
      <c r="M152" s="30"/>
      <c r="N152" s="30"/>
      <c r="O152" s="27" t="s">
        <v>72</v>
      </c>
      <c r="P152" s="31" t="s">
        <v>777</v>
      </c>
      <c r="Q152" s="27" t="s">
        <v>384</v>
      </c>
      <c r="R152" s="2" t="s">
        <v>384</v>
      </c>
      <c r="S152" s="2" t="s">
        <v>72</v>
      </c>
      <c r="U152" s="27" t="s">
        <v>622</v>
      </c>
    </row>
    <row r="153" s="2" customFormat="1" ht="68" customHeight="1" spans="1:21">
      <c r="A153" s="27" t="s">
        <v>778</v>
      </c>
      <c r="B153" s="31" t="s">
        <v>779</v>
      </c>
      <c r="C153" s="31" t="s">
        <v>245</v>
      </c>
      <c r="D153" s="131" t="s">
        <v>780</v>
      </c>
      <c r="E153" s="29" t="s">
        <v>781</v>
      </c>
      <c r="F153" s="27" t="s">
        <v>67</v>
      </c>
      <c r="G153" s="29" t="s">
        <v>721</v>
      </c>
      <c r="H153" s="30">
        <f t="shared" si="11"/>
        <v>200</v>
      </c>
      <c r="I153" s="30">
        <f t="shared" si="12"/>
        <v>200</v>
      </c>
      <c r="J153" s="30">
        <v>200</v>
      </c>
      <c r="K153" s="30"/>
      <c r="L153" s="39"/>
      <c r="M153" s="30"/>
      <c r="N153" s="30"/>
      <c r="O153" s="27" t="s">
        <v>72</v>
      </c>
      <c r="P153" s="31" t="s">
        <v>781</v>
      </c>
      <c r="Q153" s="27" t="s">
        <v>384</v>
      </c>
      <c r="R153" s="2" t="s">
        <v>384</v>
      </c>
      <c r="S153" s="2" t="s">
        <v>72</v>
      </c>
      <c r="U153" s="27" t="s">
        <v>622</v>
      </c>
    </row>
    <row r="154" s="2" customFormat="1" ht="68" customHeight="1" spans="1:21">
      <c r="A154" s="27" t="s">
        <v>782</v>
      </c>
      <c r="B154" s="31" t="s">
        <v>783</v>
      </c>
      <c r="C154" s="31" t="s">
        <v>784</v>
      </c>
      <c r="D154" s="56"/>
      <c r="E154" s="29" t="s">
        <v>785</v>
      </c>
      <c r="F154" s="27" t="s">
        <v>67</v>
      </c>
      <c r="G154" s="29" t="s">
        <v>786</v>
      </c>
      <c r="H154" s="30">
        <f t="shared" si="11"/>
        <v>40</v>
      </c>
      <c r="I154" s="30">
        <f t="shared" si="12"/>
        <v>40</v>
      </c>
      <c r="J154" s="30"/>
      <c r="K154" s="30">
        <v>40</v>
      </c>
      <c r="L154" s="39"/>
      <c r="M154" s="30"/>
      <c r="N154" s="30"/>
      <c r="O154" s="27" t="s">
        <v>72</v>
      </c>
      <c r="P154" s="31" t="s">
        <v>787</v>
      </c>
      <c r="Q154" s="27" t="s">
        <v>384</v>
      </c>
      <c r="U154" s="27" t="s">
        <v>622</v>
      </c>
    </row>
    <row r="155" s="2" customFormat="1" ht="68" customHeight="1" spans="1:21">
      <c r="A155" s="27" t="s">
        <v>788</v>
      </c>
      <c r="B155" s="27" t="s">
        <v>789</v>
      </c>
      <c r="C155" s="31" t="s">
        <v>790</v>
      </c>
      <c r="D155" s="26" t="s">
        <v>791</v>
      </c>
      <c r="E155" s="28" t="s">
        <v>792</v>
      </c>
      <c r="F155" s="27" t="s">
        <v>67</v>
      </c>
      <c r="G155" s="29" t="s">
        <v>793</v>
      </c>
      <c r="H155" s="30">
        <f t="shared" si="11"/>
        <v>60</v>
      </c>
      <c r="I155" s="30">
        <f t="shared" si="12"/>
        <v>60</v>
      </c>
      <c r="J155" s="30">
        <v>60</v>
      </c>
      <c r="K155" s="30"/>
      <c r="L155" s="39"/>
      <c r="M155" s="30"/>
      <c r="N155" s="30"/>
      <c r="O155" s="27" t="s">
        <v>72</v>
      </c>
      <c r="P155" s="27" t="s">
        <v>794</v>
      </c>
      <c r="Q155" s="27" t="s">
        <v>384</v>
      </c>
      <c r="R155" s="2" t="s">
        <v>384</v>
      </c>
      <c r="S155" s="2" t="s">
        <v>72</v>
      </c>
      <c r="U155" s="27" t="s">
        <v>622</v>
      </c>
    </row>
    <row r="156" s="2" customFormat="1" ht="68" customHeight="1" spans="1:21">
      <c r="A156" s="27" t="s">
        <v>795</v>
      </c>
      <c r="B156" s="27" t="s">
        <v>796</v>
      </c>
      <c r="C156" s="27" t="s">
        <v>797</v>
      </c>
      <c r="D156" s="26" t="s">
        <v>798</v>
      </c>
      <c r="E156" s="28" t="s">
        <v>799</v>
      </c>
      <c r="F156" s="27" t="s">
        <v>67</v>
      </c>
      <c r="G156" s="29" t="s">
        <v>620</v>
      </c>
      <c r="H156" s="30">
        <f t="shared" si="11"/>
        <v>298</v>
      </c>
      <c r="I156" s="30">
        <f t="shared" si="12"/>
        <v>298</v>
      </c>
      <c r="J156" s="30">
        <v>298</v>
      </c>
      <c r="K156" s="30"/>
      <c r="L156" s="30"/>
      <c r="M156" s="30"/>
      <c r="N156" s="30"/>
      <c r="O156" s="27" t="s">
        <v>72</v>
      </c>
      <c r="P156" s="27" t="s">
        <v>800</v>
      </c>
      <c r="Q156" s="27" t="s">
        <v>384</v>
      </c>
      <c r="R156" s="2" t="s">
        <v>384</v>
      </c>
      <c r="S156" s="2" t="s">
        <v>72</v>
      </c>
      <c r="U156" s="27" t="s">
        <v>622</v>
      </c>
    </row>
    <row r="157" s="2" customFormat="1" ht="85" customHeight="1" spans="1:21">
      <c r="A157" s="27" t="s">
        <v>801</v>
      </c>
      <c r="B157" s="27" t="s">
        <v>802</v>
      </c>
      <c r="C157" s="27" t="s">
        <v>803</v>
      </c>
      <c r="D157" s="124" t="s">
        <v>804</v>
      </c>
      <c r="E157" s="28" t="s">
        <v>805</v>
      </c>
      <c r="F157" s="27" t="s">
        <v>67</v>
      </c>
      <c r="G157" s="29" t="s">
        <v>714</v>
      </c>
      <c r="H157" s="30">
        <f t="shared" si="11"/>
        <v>98</v>
      </c>
      <c r="I157" s="30">
        <f t="shared" si="12"/>
        <v>98</v>
      </c>
      <c r="J157" s="30">
        <v>98</v>
      </c>
      <c r="K157" s="30"/>
      <c r="L157" s="30"/>
      <c r="M157" s="30"/>
      <c r="N157" s="30"/>
      <c r="O157" s="27" t="s">
        <v>72</v>
      </c>
      <c r="P157" s="27" t="s">
        <v>806</v>
      </c>
      <c r="Q157" s="27" t="s">
        <v>384</v>
      </c>
      <c r="R157" s="2" t="s">
        <v>384</v>
      </c>
      <c r="S157" s="2" t="s">
        <v>72</v>
      </c>
      <c r="U157" s="27" t="s">
        <v>622</v>
      </c>
    </row>
    <row r="158" s="2" customFormat="1" ht="79" customHeight="1" spans="1:21">
      <c r="A158" s="27" t="s">
        <v>807</v>
      </c>
      <c r="B158" s="27" t="s">
        <v>808</v>
      </c>
      <c r="C158" s="27" t="s">
        <v>809</v>
      </c>
      <c r="D158" s="124" t="s">
        <v>810</v>
      </c>
      <c r="E158" s="28" t="s">
        <v>811</v>
      </c>
      <c r="F158" s="27" t="s">
        <v>67</v>
      </c>
      <c r="G158" s="29" t="s">
        <v>654</v>
      </c>
      <c r="H158" s="30">
        <f t="shared" si="11"/>
        <v>30</v>
      </c>
      <c r="I158" s="30">
        <f t="shared" si="12"/>
        <v>30</v>
      </c>
      <c r="J158" s="30"/>
      <c r="K158" s="30"/>
      <c r="L158" s="30">
        <v>30</v>
      </c>
      <c r="M158" s="30"/>
      <c r="N158" s="30"/>
      <c r="O158" s="27" t="s">
        <v>72</v>
      </c>
      <c r="P158" s="27" t="s">
        <v>812</v>
      </c>
      <c r="Q158" s="27" t="s">
        <v>384</v>
      </c>
      <c r="R158" s="2" t="s">
        <v>384</v>
      </c>
      <c r="S158" s="2" t="s">
        <v>72</v>
      </c>
      <c r="U158" s="27" t="s">
        <v>622</v>
      </c>
    </row>
    <row r="159" s="2" customFormat="1" ht="79" customHeight="1" spans="1:21">
      <c r="A159" s="27" t="s">
        <v>813</v>
      </c>
      <c r="B159" s="27" t="s">
        <v>814</v>
      </c>
      <c r="C159" s="27" t="s">
        <v>815</v>
      </c>
      <c r="D159" s="32" t="s">
        <v>816</v>
      </c>
      <c r="E159" s="28" t="s">
        <v>817</v>
      </c>
      <c r="F159" s="27" t="s">
        <v>67</v>
      </c>
      <c r="G159" s="29" t="s">
        <v>660</v>
      </c>
      <c r="H159" s="30">
        <f t="shared" si="11"/>
        <v>32</v>
      </c>
      <c r="I159" s="30">
        <f t="shared" si="12"/>
        <v>32</v>
      </c>
      <c r="J159" s="30"/>
      <c r="K159" s="30"/>
      <c r="L159" s="30">
        <v>32</v>
      </c>
      <c r="M159" s="30"/>
      <c r="N159" s="30"/>
      <c r="O159" s="27" t="s">
        <v>72</v>
      </c>
      <c r="P159" s="27" t="s">
        <v>818</v>
      </c>
      <c r="Q159" s="27" t="s">
        <v>384</v>
      </c>
      <c r="R159" s="2" t="s">
        <v>384</v>
      </c>
      <c r="S159" s="2" t="s">
        <v>72</v>
      </c>
      <c r="U159" s="27" t="s">
        <v>622</v>
      </c>
    </row>
    <row r="160" s="2" customFormat="1" ht="79" customHeight="1" spans="1:21">
      <c r="A160" s="27" t="s">
        <v>819</v>
      </c>
      <c r="B160" s="27" t="s">
        <v>820</v>
      </c>
      <c r="C160" s="27" t="s">
        <v>256</v>
      </c>
      <c r="D160" s="27"/>
      <c r="E160" s="28" t="s">
        <v>821</v>
      </c>
      <c r="F160" s="27" t="s">
        <v>67</v>
      </c>
      <c r="G160" s="29" t="s">
        <v>684</v>
      </c>
      <c r="H160" s="30">
        <f t="shared" si="11"/>
        <v>25</v>
      </c>
      <c r="I160" s="30">
        <f t="shared" si="12"/>
        <v>25</v>
      </c>
      <c r="J160" s="30"/>
      <c r="K160" s="30"/>
      <c r="L160" s="30">
        <v>25</v>
      </c>
      <c r="M160" s="30"/>
      <c r="N160" s="30"/>
      <c r="O160" s="27" t="s">
        <v>72</v>
      </c>
      <c r="P160" s="27" t="s">
        <v>822</v>
      </c>
      <c r="Q160" s="27" t="s">
        <v>384</v>
      </c>
      <c r="R160" s="2" t="s">
        <v>384</v>
      </c>
      <c r="S160" s="2" t="s">
        <v>72</v>
      </c>
      <c r="U160" s="27" t="s">
        <v>622</v>
      </c>
    </row>
    <row r="161" s="2" customFormat="1" ht="79" customHeight="1" spans="1:21">
      <c r="A161" s="27" t="s">
        <v>823</v>
      </c>
      <c r="B161" s="57" t="s">
        <v>824</v>
      </c>
      <c r="C161" s="31" t="s">
        <v>825</v>
      </c>
      <c r="D161" s="26" t="s">
        <v>826</v>
      </c>
      <c r="E161" s="29" t="s">
        <v>827</v>
      </c>
      <c r="F161" s="27" t="s">
        <v>67</v>
      </c>
      <c r="G161" s="29" t="s">
        <v>627</v>
      </c>
      <c r="H161" s="30">
        <f t="shared" ref="H161:H185" si="13">SUM(I161)</f>
        <v>50</v>
      </c>
      <c r="I161" s="30">
        <f t="shared" ref="I161:I185" si="14">SUM(J161:N161)</f>
        <v>50</v>
      </c>
      <c r="J161" s="63"/>
      <c r="K161" s="30"/>
      <c r="L161" s="30">
        <v>50</v>
      </c>
      <c r="M161" s="30"/>
      <c r="N161" s="40"/>
      <c r="O161" s="27" t="s">
        <v>72</v>
      </c>
      <c r="P161" s="31" t="s">
        <v>828</v>
      </c>
      <c r="Q161" s="27" t="s">
        <v>384</v>
      </c>
      <c r="R161" s="2" t="s">
        <v>384</v>
      </c>
      <c r="S161" s="2" t="s">
        <v>72</v>
      </c>
      <c r="U161" s="27" t="s">
        <v>746</v>
      </c>
    </row>
    <row r="162" s="2" customFormat="1" ht="84" customHeight="1" spans="1:21">
      <c r="A162" s="27" t="s">
        <v>829</v>
      </c>
      <c r="B162" s="57" t="s">
        <v>830</v>
      </c>
      <c r="C162" s="31" t="s">
        <v>831</v>
      </c>
      <c r="D162" s="26" t="s">
        <v>832</v>
      </c>
      <c r="E162" s="29" t="s">
        <v>833</v>
      </c>
      <c r="F162" s="27" t="s">
        <v>67</v>
      </c>
      <c r="G162" s="29" t="s">
        <v>758</v>
      </c>
      <c r="H162" s="30">
        <f t="shared" si="13"/>
        <v>38</v>
      </c>
      <c r="I162" s="30">
        <f t="shared" si="14"/>
        <v>38</v>
      </c>
      <c r="J162" s="30"/>
      <c r="K162" s="30">
        <v>10</v>
      </c>
      <c r="L162" s="30">
        <v>28</v>
      </c>
      <c r="M162" s="30"/>
      <c r="N162" s="40"/>
      <c r="O162" s="27" t="s">
        <v>72</v>
      </c>
      <c r="P162" s="31" t="s">
        <v>834</v>
      </c>
      <c r="Q162" s="27" t="s">
        <v>384</v>
      </c>
      <c r="R162" s="2" t="s">
        <v>384</v>
      </c>
      <c r="S162" s="2" t="s">
        <v>72</v>
      </c>
      <c r="U162" s="27" t="s">
        <v>622</v>
      </c>
    </row>
    <row r="163" s="3" customFormat="1" ht="83" customHeight="1" spans="1:21">
      <c r="A163" s="27" t="s">
        <v>835</v>
      </c>
      <c r="B163" s="57" t="s">
        <v>836</v>
      </c>
      <c r="C163" s="31" t="s">
        <v>837</v>
      </c>
      <c r="D163" s="32" t="s">
        <v>838</v>
      </c>
      <c r="E163" s="29" t="s">
        <v>839</v>
      </c>
      <c r="F163" s="27" t="s">
        <v>67</v>
      </c>
      <c r="G163" s="29" t="s">
        <v>647</v>
      </c>
      <c r="H163" s="30">
        <f t="shared" si="13"/>
        <v>20</v>
      </c>
      <c r="I163" s="30">
        <f t="shared" si="14"/>
        <v>20</v>
      </c>
      <c r="J163" s="30"/>
      <c r="K163" s="30"/>
      <c r="L163" s="30">
        <v>20</v>
      </c>
      <c r="M163" s="30"/>
      <c r="N163" s="64"/>
      <c r="O163" s="27" t="s">
        <v>72</v>
      </c>
      <c r="P163" s="31" t="s">
        <v>840</v>
      </c>
      <c r="Q163" s="27" t="s">
        <v>384</v>
      </c>
      <c r="R163" s="2" t="s">
        <v>384</v>
      </c>
      <c r="S163" s="2" t="s">
        <v>72</v>
      </c>
      <c r="U163" s="27" t="s">
        <v>622</v>
      </c>
    </row>
    <row r="164" s="3" customFormat="1" ht="83" customHeight="1" spans="1:21">
      <c r="A164" s="27" t="s">
        <v>841</v>
      </c>
      <c r="B164" s="57" t="s">
        <v>842</v>
      </c>
      <c r="C164" s="31" t="s">
        <v>843</v>
      </c>
      <c r="D164" s="26" t="s">
        <v>844</v>
      </c>
      <c r="E164" s="29" t="s">
        <v>720</v>
      </c>
      <c r="F164" s="27" t="s">
        <v>67</v>
      </c>
      <c r="G164" s="29" t="s">
        <v>660</v>
      </c>
      <c r="H164" s="30">
        <f t="shared" si="13"/>
        <v>35</v>
      </c>
      <c r="I164" s="30">
        <f t="shared" si="14"/>
        <v>35</v>
      </c>
      <c r="J164" s="30"/>
      <c r="K164" s="30"/>
      <c r="L164" s="30">
        <v>35</v>
      </c>
      <c r="M164" s="30"/>
      <c r="N164" s="30"/>
      <c r="O164" s="27" t="s">
        <v>72</v>
      </c>
      <c r="P164" s="31" t="s">
        <v>840</v>
      </c>
      <c r="Q164" s="27" t="s">
        <v>384</v>
      </c>
      <c r="R164" s="2" t="s">
        <v>384</v>
      </c>
      <c r="S164" s="2" t="s">
        <v>72</v>
      </c>
      <c r="U164" s="27" t="s">
        <v>622</v>
      </c>
    </row>
    <row r="165" s="3" customFormat="1" ht="83" customHeight="1" spans="1:21">
      <c r="A165" s="27" t="s">
        <v>845</v>
      </c>
      <c r="B165" s="57" t="s">
        <v>846</v>
      </c>
      <c r="C165" s="31" t="s">
        <v>847</v>
      </c>
      <c r="D165" s="127" t="s">
        <v>848</v>
      </c>
      <c r="E165" s="29" t="s">
        <v>849</v>
      </c>
      <c r="F165" s="27" t="s">
        <v>67</v>
      </c>
      <c r="G165" s="29" t="s">
        <v>684</v>
      </c>
      <c r="H165" s="30">
        <f t="shared" si="13"/>
        <v>30</v>
      </c>
      <c r="I165" s="30">
        <f t="shared" si="14"/>
        <v>30</v>
      </c>
      <c r="J165" s="30"/>
      <c r="K165" s="30"/>
      <c r="L165" s="30">
        <v>30</v>
      </c>
      <c r="M165" s="30"/>
      <c r="N165" s="30"/>
      <c r="O165" s="27" t="s">
        <v>72</v>
      </c>
      <c r="P165" s="31" t="s">
        <v>383</v>
      </c>
      <c r="Q165" s="27" t="s">
        <v>384</v>
      </c>
      <c r="R165" s="2" t="s">
        <v>384</v>
      </c>
      <c r="S165" s="2" t="s">
        <v>72</v>
      </c>
      <c r="U165" s="27" t="s">
        <v>622</v>
      </c>
    </row>
    <row r="166" s="2" customFormat="1" ht="83" customHeight="1" spans="1:21">
      <c r="A166" s="27" t="s">
        <v>850</v>
      </c>
      <c r="B166" s="31" t="s">
        <v>851</v>
      </c>
      <c r="C166" s="31" t="s">
        <v>852</v>
      </c>
      <c r="D166" s="131" t="s">
        <v>853</v>
      </c>
      <c r="E166" s="29" t="s">
        <v>854</v>
      </c>
      <c r="F166" s="27" t="s">
        <v>67</v>
      </c>
      <c r="G166" s="29" t="s">
        <v>666</v>
      </c>
      <c r="H166" s="30">
        <f t="shared" si="13"/>
        <v>60</v>
      </c>
      <c r="I166" s="30">
        <f t="shared" si="14"/>
        <v>60</v>
      </c>
      <c r="J166" s="30"/>
      <c r="K166" s="30">
        <v>60</v>
      </c>
      <c r="L166" s="30"/>
      <c r="M166" s="30"/>
      <c r="N166" s="30"/>
      <c r="O166" s="27" t="s">
        <v>72</v>
      </c>
      <c r="P166" s="31" t="s">
        <v>855</v>
      </c>
      <c r="Q166" s="27" t="s">
        <v>384</v>
      </c>
      <c r="R166" s="2" t="s">
        <v>384</v>
      </c>
      <c r="S166" s="2" t="s">
        <v>72</v>
      </c>
      <c r="U166" s="27" t="s">
        <v>622</v>
      </c>
    </row>
    <row r="167" s="2" customFormat="1" ht="83" customHeight="1" spans="1:21">
      <c r="A167" s="27" t="s">
        <v>856</v>
      </c>
      <c r="B167" s="31" t="s">
        <v>857</v>
      </c>
      <c r="C167" s="31" t="s">
        <v>837</v>
      </c>
      <c r="D167" s="126" t="s">
        <v>858</v>
      </c>
      <c r="E167" s="29" t="s">
        <v>859</v>
      </c>
      <c r="F167" s="27" t="s">
        <v>67</v>
      </c>
      <c r="G167" s="29" t="s">
        <v>690</v>
      </c>
      <c r="H167" s="30">
        <f t="shared" si="13"/>
        <v>40</v>
      </c>
      <c r="I167" s="30">
        <f t="shared" si="14"/>
        <v>40</v>
      </c>
      <c r="J167" s="30"/>
      <c r="K167" s="30">
        <v>40</v>
      </c>
      <c r="L167" s="30"/>
      <c r="M167" s="30"/>
      <c r="N167" s="30"/>
      <c r="O167" s="27" t="s">
        <v>72</v>
      </c>
      <c r="P167" s="31" t="s">
        <v>860</v>
      </c>
      <c r="Q167" s="27" t="s">
        <v>384</v>
      </c>
      <c r="R167" s="2" t="s">
        <v>384</v>
      </c>
      <c r="S167" s="2" t="s">
        <v>72</v>
      </c>
      <c r="U167" s="27" t="s">
        <v>746</v>
      </c>
    </row>
    <row r="168" s="2" customFormat="1" ht="83" customHeight="1" spans="1:21">
      <c r="A168" s="27" t="s">
        <v>861</v>
      </c>
      <c r="B168" s="31" t="s">
        <v>862</v>
      </c>
      <c r="C168" s="31" t="s">
        <v>863</v>
      </c>
      <c r="D168" s="124" t="s">
        <v>864</v>
      </c>
      <c r="E168" s="29" t="s">
        <v>865</v>
      </c>
      <c r="F168" s="27" t="s">
        <v>67</v>
      </c>
      <c r="G168" s="29" t="s">
        <v>620</v>
      </c>
      <c r="H168" s="30">
        <f t="shared" si="13"/>
        <v>10</v>
      </c>
      <c r="I168" s="30">
        <f t="shared" si="14"/>
        <v>10</v>
      </c>
      <c r="J168" s="30"/>
      <c r="K168" s="30">
        <v>10</v>
      </c>
      <c r="L168" s="30"/>
      <c r="M168" s="30"/>
      <c r="N168" s="30"/>
      <c r="O168" s="27" t="s">
        <v>72</v>
      </c>
      <c r="P168" s="31" t="s">
        <v>866</v>
      </c>
      <c r="Q168" s="27" t="s">
        <v>384</v>
      </c>
      <c r="R168" s="2" t="s">
        <v>384</v>
      </c>
      <c r="S168" s="2" t="s">
        <v>72</v>
      </c>
      <c r="U168" s="27" t="s">
        <v>622</v>
      </c>
    </row>
    <row r="169" s="2" customFormat="1" ht="83" customHeight="1" spans="1:21">
      <c r="A169" s="27" t="s">
        <v>867</v>
      </c>
      <c r="B169" s="31" t="s">
        <v>868</v>
      </c>
      <c r="C169" s="31" t="s">
        <v>869</v>
      </c>
      <c r="D169" s="26" t="s">
        <v>870</v>
      </c>
      <c r="E169" s="29" t="s">
        <v>871</v>
      </c>
      <c r="F169" s="27" t="s">
        <v>67</v>
      </c>
      <c r="G169" s="29" t="s">
        <v>627</v>
      </c>
      <c r="H169" s="30">
        <f t="shared" si="13"/>
        <v>35.5</v>
      </c>
      <c r="I169" s="30">
        <f t="shared" si="14"/>
        <v>35.5</v>
      </c>
      <c r="J169" s="30"/>
      <c r="K169" s="30">
        <v>35.5</v>
      </c>
      <c r="L169" s="30"/>
      <c r="M169" s="30"/>
      <c r="N169" s="30"/>
      <c r="O169" s="27" t="s">
        <v>72</v>
      </c>
      <c r="P169" s="31" t="s">
        <v>872</v>
      </c>
      <c r="Q169" s="27" t="s">
        <v>384</v>
      </c>
      <c r="R169" s="2" t="s">
        <v>384</v>
      </c>
      <c r="S169" s="2" t="s">
        <v>72</v>
      </c>
      <c r="U169" s="27" t="s">
        <v>622</v>
      </c>
    </row>
    <row r="170" s="2" customFormat="1" ht="83" customHeight="1" spans="1:21">
      <c r="A170" s="27" t="s">
        <v>873</v>
      </c>
      <c r="B170" s="27" t="s">
        <v>874</v>
      </c>
      <c r="C170" s="31" t="s">
        <v>875</v>
      </c>
      <c r="D170" s="124" t="s">
        <v>876</v>
      </c>
      <c r="E170" s="28" t="s">
        <v>877</v>
      </c>
      <c r="F170" s="27" t="s">
        <v>67</v>
      </c>
      <c r="G170" s="29" t="s">
        <v>714</v>
      </c>
      <c r="H170" s="30">
        <f t="shared" si="13"/>
        <v>32</v>
      </c>
      <c r="I170" s="30">
        <f t="shared" si="14"/>
        <v>32</v>
      </c>
      <c r="J170" s="30"/>
      <c r="K170" s="30"/>
      <c r="L170" s="39">
        <v>32</v>
      </c>
      <c r="M170" s="30"/>
      <c r="N170" s="30"/>
      <c r="O170" s="27" t="s">
        <v>72</v>
      </c>
      <c r="P170" s="27" t="s">
        <v>878</v>
      </c>
      <c r="Q170" s="27" t="s">
        <v>384</v>
      </c>
      <c r="R170" s="2" t="s">
        <v>384</v>
      </c>
      <c r="S170" s="2" t="s">
        <v>72</v>
      </c>
      <c r="U170" s="27" t="s">
        <v>622</v>
      </c>
    </row>
    <row r="171" s="2" customFormat="1" ht="83" customHeight="1" spans="1:21">
      <c r="A171" s="27" t="s">
        <v>879</v>
      </c>
      <c r="B171" s="27" t="s">
        <v>880</v>
      </c>
      <c r="C171" s="27" t="s">
        <v>881</v>
      </c>
      <c r="D171" s="27" t="s">
        <v>882</v>
      </c>
      <c r="E171" s="28" t="s">
        <v>671</v>
      </c>
      <c r="F171" s="27" t="s">
        <v>67</v>
      </c>
      <c r="G171" s="29" t="s">
        <v>758</v>
      </c>
      <c r="H171" s="30">
        <f t="shared" si="13"/>
        <v>25</v>
      </c>
      <c r="I171" s="30">
        <f t="shared" si="14"/>
        <v>25</v>
      </c>
      <c r="J171" s="30"/>
      <c r="K171" s="30"/>
      <c r="L171" s="30">
        <v>25</v>
      </c>
      <c r="M171" s="30"/>
      <c r="N171" s="30"/>
      <c r="O171" s="27" t="s">
        <v>72</v>
      </c>
      <c r="P171" s="27" t="s">
        <v>883</v>
      </c>
      <c r="Q171" s="27" t="s">
        <v>384</v>
      </c>
      <c r="R171" s="2" t="s">
        <v>384</v>
      </c>
      <c r="S171" s="2" t="s">
        <v>72</v>
      </c>
      <c r="U171" s="27" t="s">
        <v>622</v>
      </c>
    </row>
    <row r="172" s="2" customFormat="1" ht="83" customHeight="1" spans="1:21">
      <c r="A172" s="27" t="s">
        <v>884</v>
      </c>
      <c r="B172" s="57" t="s">
        <v>885</v>
      </c>
      <c r="C172" s="31" t="s">
        <v>886</v>
      </c>
      <c r="D172" s="126" t="s">
        <v>887</v>
      </c>
      <c r="E172" s="58" t="s">
        <v>888</v>
      </c>
      <c r="F172" s="27" t="s">
        <v>67</v>
      </c>
      <c r="G172" s="29" t="s">
        <v>654</v>
      </c>
      <c r="H172" s="30">
        <f t="shared" si="13"/>
        <v>29</v>
      </c>
      <c r="I172" s="30">
        <f t="shared" si="14"/>
        <v>29</v>
      </c>
      <c r="J172" s="63"/>
      <c r="K172" s="30"/>
      <c r="L172" s="30">
        <v>29</v>
      </c>
      <c r="M172" s="30"/>
      <c r="N172" s="40"/>
      <c r="O172" s="27" t="s">
        <v>72</v>
      </c>
      <c r="P172" s="65" t="s">
        <v>822</v>
      </c>
      <c r="Q172" s="27" t="s">
        <v>384</v>
      </c>
      <c r="R172" s="5" t="s">
        <v>384</v>
      </c>
      <c r="U172" s="27" t="s">
        <v>622</v>
      </c>
    </row>
    <row r="173" s="2" customFormat="1" ht="83" customHeight="1" spans="1:21">
      <c r="A173" s="27" t="s">
        <v>889</v>
      </c>
      <c r="B173" s="57" t="s">
        <v>890</v>
      </c>
      <c r="C173" s="31" t="s">
        <v>891</v>
      </c>
      <c r="D173" s="32"/>
      <c r="E173" s="58" t="s">
        <v>892</v>
      </c>
      <c r="F173" s="27" t="s">
        <v>67</v>
      </c>
      <c r="G173" s="29" t="s">
        <v>660</v>
      </c>
      <c r="H173" s="30">
        <f t="shared" si="13"/>
        <v>30</v>
      </c>
      <c r="I173" s="30">
        <f t="shared" si="14"/>
        <v>30</v>
      </c>
      <c r="J173" s="63"/>
      <c r="K173" s="30"/>
      <c r="L173" s="30">
        <v>30</v>
      </c>
      <c r="M173" s="30"/>
      <c r="N173" s="40"/>
      <c r="O173" s="27" t="s">
        <v>72</v>
      </c>
      <c r="P173" s="65" t="s">
        <v>812</v>
      </c>
      <c r="Q173" s="27" t="s">
        <v>384</v>
      </c>
      <c r="R173" s="5" t="s">
        <v>384</v>
      </c>
      <c r="S173" s="2" t="s">
        <v>72</v>
      </c>
      <c r="U173" s="27" t="s">
        <v>622</v>
      </c>
    </row>
    <row r="174" s="2" customFormat="1" ht="81" customHeight="1" spans="1:21">
      <c r="A174" s="27" t="s">
        <v>893</v>
      </c>
      <c r="B174" s="31" t="s">
        <v>894</v>
      </c>
      <c r="C174" s="31" t="s">
        <v>895</v>
      </c>
      <c r="D174" s="126" t="s">
        <v>896</v>
      </c>
      <c r="E174" s="58" t="s">
        <v>897</v>
      </c>
      <c r="F174" s="27" t="s">
        <v>67</v>
      </c>
      <c r="G174" s="29" t="s">
        <v>684</v>
      </c>
      <c r="H174" s="30">
        <f t="shared" si="13"/>
        <v>24</v>
      </c>
      <c r="I174" s="30">
        <f t="shared" si="14"/>
        <v>24</v>
      </c>
      <c r="J174" s="63"/>
      <c r="K174" s="30"/>
      <c r="L174" s="30">
        <v>24</v>
      </c>
      <c r="M174" s="30"/>
      <c r="N174" s="40"/>
      <c r="O174" s="27" t="s">
        <v>72</v>
      </c>
      <c r="P174" s="65" t="s">
        <v>834</v>
      </c>
      <c r="Q174" s="27" t="s">
        <v>384</v>
      </c>
      <c r="R174" s="5" t="s">
        <v>384</v>
      </c>
      <c r="U174" s="27" t="s">
        <v>622</v>
      </c>
    </row>
    <row r="175" s="2" customFormat="1" ht="81" customHeight="1" spans="1:21">
      <c r="A175" s="27" t="s">
        <v>898</v>
      </c>
      <c r="B175" s="31" t="s">
        <v>899</v>
      </c>
      <c r="C175" s="31" t="s">
        <v>486</v>
      </c>
      <c r="D175" s="126" t="s">
        <v>900</v>
      </c>
      <c r="E175" s="58" t="s">
        <v>901</v>
      </c>
      <c r="F175" s="27" t="s">
        <v>67</v>
      </c>
      <c r="G175" s="29" t="s">
        <v>666</v>
      </c>
      <c r="H175" s="30">
        <f t="shared" si="13"/>
        <v>30</v>
      </c>
      <c r="I175" s="30">
        <f t="shared" si="14"/>
        <v>30</v>
      </c>
      <c r="J175" s="63"/>
      <c r="K175" s="30"/>
      <c r="L175" s="30">
        <v>30</v>
      </c>
      <c r="M175" s="30"/>
      <c r="N175" s="40"/>
      <c r="O175" s="27" t="s">
        <v>72</v>
      </c>
      <c r="P175" s="65" t="s">
        <v>902</v>
      </c>
      <c r="Q175" s="27" t="s">
        <v>384</v>
      </c>
      <c r="R175" s="5" t="s">
        <v>384</v>
      </c>
      <c r="U175" s="27" t="s">
        <v>622</v>
      </c>
    </row>
    <row r="176" s="2" customFormat="1" ht="81" customHeight="1" spans="1:21">
      <c r="A176" s="27" t="s">
        <v>903</v>
      </c>
      <c r="B176" s="31" t="s">
        <v>904</v>
      </c>
      <c r="C176" s="31" t="s">
        <v>905</v>
      </c>
      <c r="D176" s="126" t="s">
        <v>906</v>
      </c>
      <c r="E176" s="58" t="s">
        <v>907</v>
      </c>
      <c r="F176" s="27" t="s">
        <v>67</v>
      </c>
      <c r="G176" s="36" t="s">
        <v>908</v>
      </c>
      <c r="H176" s="30">
        <f t="shared" si="13"/>
        <v>28</v>
      </c>
      <c r="I176" s="30">
        <f t="shared" si="14"/>
        <v>28</v>
      </c>
      <c r="J176" s="63"/>
      <c r="K176" s="30"/>
      <c r="L176" s="30">
        <v>28</v>
      </c>
      <c r="M176" s="30"/>
      <c r="N176" s="40"/>
      <c r="O176" s="27" t="s">
        <v>72</v>
      </c>
      <c r="P176" s="65" t="s">
        <v>909</v>
      </c>
      <c r="Q176" s="27" t="s">
        <v>384</v>
      </c>
      <c r="R176" s="5" t="s">
        <v>384</v>
      </c>
      <c r="U176" s="27" t="s">
        <v>622</v>
      </c>
    </row>
    <row r="177" s="2" customFormat="1" ht="81" customHeight="1" spans="1:21">
      <c r="A177" s="27" t="s">
        <v>910</v>
      </c>
      <c r="B177" s="31" t="s">
        <v>911</v>
      </c>
      <c r="C177" s="31" t="s">
        <v>912</v>
      </c>
      <c r="D177" s="126" t="s">
        <v>913</v>
      </c>
      <c r="E177" s="58" t="s">
        <v>914</v>
      </c>
      <c r="F177" s="27" t="s">
        <v>67</v>
      </c>
      <c r="G177" s="29" t="s">
        <v>684</v>
      </c>
      <c r="H177" s="30">
        <f t="shared" si="13"/>
        <v>60</v>
      </c>
      <c r="I177" s="30">
        <f t="shared" si="14"/>
        <v>60</v>
      </c>
      <c r="J177" s="63"/>
      <c r="K177" s="30"/>
      <c r="L177" s="30">
        <v>60</v>
      </c>
      <c r="M177" s="30"/>
      <c r="N177" s="40"/>
      <c r="O177" s="27" t="s">
        <v>72</v>
      </c>
      <c r="P177" s="65" t="s">
        <v>902</v>
      </c>
      <c r="Q177" s="27" t="s">
        <v>384</v>
      </c>
      <c r="R177" s="5" t="s">
        <v>384</v>
      </c>
      <c r="U177" s="27" t="s">
        <v>622</v>
      </c>
    </row>
    <row r="178" s="2" customFormat="1" ht="81" customHeight="1" spans="1:21">
      <c r="A178" s="27" t="s">
        <v>915</v>
      </c>
      <c r="B178" s="34" t="s">
        <v>916</v>
      </c>
      <c r="C178" s="31" t="s">
        <v>524</v>
      </c>
      <c r="D178" s="132" t="s">
        <v>917</v>
      </c>
      <c r="E178" s="29" t="s">
        <v>918</v>
      </c>
      <c r="F178" s="27" t="s">
        <v>67</v>
      </c>
      <c r="G178" s="29" t="s">
        <v>919</v>
      </c>
      <c r="H178" s="30">
        <f t="shared" si="13"/>
        <v>75</v>
      </c>
      <c r="I178" s="30">
        <f t="shared" si="14"/>
        <v>75</v>
      </c>
      <c r="J178" s="38">
        <v>75</v>
      </c>
      <c r="K178" s="38"/>
      <c r="L178" s="38"/>
      <c r="M178" s="38"/>
      <c r="N178" s="38"/>
      <c r="O178" s="27" t="s">
        <v>72</v>
      </c>
      <c r="P178" s="31" t="s">
        <v>920</v>
      </c>
      <c r="Q178" s="27" t="s">
        <v>384</v>
      </c>
      <c r="R178" s="67"/>
      <c r="S178" s="67"/>
      <c r="U178" s="27" t="s">
        <v>622</v>
      </c>
    </row>
    <row r="179" s="2" customFormat="1" ht="81" customHeight="1" spans="1:21">
      <c r="A179" s="27" t="s">
        <v>921</v>
      </c>
      <c r="B179" s="34" t="s">
        <v>922</v>
      </c>
      <c r="C179" s="31" t="s">
        <v>923</v>
      </c>
      <c r="D179" s="59"/>
      <c r="E179" s="29" t="s">
        <v>924</v>
      </c>
      <c r="F179" s="27" t="s">
        <v>67</v>
      </c>
      <c r="G179" s="29" t="s">
        <v>925</v>
      </c>
      <c r="H179" s="30">
        <f t="shared" si="13"/>
        <v>80</v>
      </c>
      <c r="I179" s="30">
        <f t="shared" si="14"/>
        <v>80</v>
      </c>
      <c r="J179" s="38"/>
      <c r="K179" s="38">
        <v>80</v>
      </c>
      <c r="L179" s="38"/>
      <c r="M179" s="38"/>
      <c r="N179" s="38"/>
      <c r="O179" s="27" t="s">
        <v>72</v>
      </c>
      <c r="P179" s="29" t="s">
        <v>926</v>
      </c>
      <c r="Q179" s="27" t="s">
        <v>384</v>
      </c>
      <c r="R179" s="5"/>
      <c r="S179" s="5"/>
      <c r="U179" s="27" t="s">
        <v>622</v>
      </c>
    </row>
    <row r="180" s="2" customFormat="1" ht="81" customHeight="1" spans="1:21">
      <c r="A180" s="27" t="s">
        <v>927</v>
      </c>
      <c r="B180" s="60" t="s">
        <v>928</v>
      </c>
      <c r="C180" s="45" t="s">
        <v>929</v>
      </c>
      <c r="D180" s="59"/>
      <c r="E180" s="61" t="s">
        <v>930</v>
      </c>
      <c r="F180" s="45" t="s">
        <v>190</v>
      </c>
      <c r="G180" s="29" t="s">
        <v>931</v>
      </c>
      <c r="H180" s="30">
        <f t="shared" si="13"/>
        <v>55</v>
      </c>
      <c r="I180" s="30">
        <f t="shared" si="14"/>
        <v>55</v>
      </c>
      <c r="J180" s="66"/>
      <c r="K180" s="66">
        <v>55</v>
      </c>
      <c r="L180" s="66"/>
      <c r="M180" s="66"/>
      <c r="N180" s="66"/>
      <c r="O180" s="27" t="s">
        <v>72</v>
      </c>
      <c r="P180" s="61" t="s">
        <v>932</v>
      </c>
      <c r="Q180" s="27" t="s">
        <v>384</v>
      </c>
      <c r="R180" s="5"/>
      <c r="S180" s="5"/>
      <c r="U180" s="27" t="s">
        <v>622</v>
      </c>
    </row>
    <row r="181" s="2" customFormat="1" ht="81" customHeight="1" spans="1:21">
      <c r="A181" s="27" t="s">
        <v>933</v>
      </c>
      <c r="B181" s="27" t="s">
        <v>363</v>
      </c>
      <c r="C181" s="31" t="s">
        <v>364</v>
      </c>
      <c r="D181" s="31" t="s">
        <v>364</v>
      </c>
      <c r="E181" s="28" t="s">
        <v>934</v>
      </c>
      <c r="F181" s="31" t="s">
        <v>190</v>
      </c>
      <c r="G181" s="29" t="s">
        <v>935</v>
      </c>
      <c r="H181" s="30">
        <f t="shared" si="13"/>
        <v>64</v>
      </c>
      <c r="I181" s="30">
        <f t="shared" si="14"/>
        <v>64</v>
      </c>
      <c r="J181" s="38"/>
      <c r="K181" s="38"/>
      <c r="L181" s="38">
        <v>64</v>
      </c>
      <c r="M181" s="38"/>
      <c r="N181" s="38"/>
      <c r="O181" s="27" t="s">
        <v>72</v>
      </c>
      <c r="P181" s="31" t="s">
        <v>936</v>
      </c>
      <c r="Q181" s="27" t="s">
        <v>384</v>
      </c>
      <c r="R181" s="5"/>
      <c r="S181" s="5"/>
      <c r="U181" s="27" t="s">
        <v>622</v>
      </c>
    </row>
    <row r="182" s="2" customFormat="1" ht="81" customHeight="1" spans="1:21">
      <c r="A182" s="27" t="s">
        <v>937</v>
      </c>
      <c r="B182" s="57" t="s">
        <v>938</v>
      </c>
      <c r="C182" s="31" t="s">
        <v>939</v>
      </c>
      <c r="D182" s="126" t="s">
        <v>940</v>
      </c>
      <c r="E182" s="58" t="s">
        <v>941</v>
      </c>
      <c r="F182" s="27" t="s">
        <v>67</v>
      </c>
      <c r="G182" s="29" t="s">
        <v>666</v>
      </c>
      <c r="H182" s="30">
        <f t="shared" si="13"/>
        <v>55</v>
      </c>
      <c r="I182" s="30">
        <f t="shared" si="14"/>
        <v>55</v>
      </c>
      <c r="J182" s="63">
        <v>55</v>
      </c>
      <c r="K182" s="30"/>
      <c r="L182" s="30"/>
      <c r="M182" s="30"/>
      <c r="N182" s="40"/>
      <c r="O182" s="27" t="s">
        <v>390</v>
      </c>
      <c r="P182" s="65" t="s">
        <v>942</v>
      </c>
      <c r="Q182" s="27" t="s">
        <v>384</v>
      </c>
      <c r="R182" s="5" t="s">
        <v>384</v>
      </c>
      <c r="U182" s="27" t="s">
        <v>622</v>
      </c>
    </row>
    <row r="183" s="2" customFormat="1" ht="81" customHeight="1" spans="1:21">
      <c r="A183" s="27" t="s">
        <v>943</v>
      </c>
      <c r="B183" s="57" t="s">
        <v>944</v>
      </c>
      <c r="C183" s="31" t="s">
        <v>524</v>
      </c>
      <c r="D183" s="32"/>
      <c r="E183" s="36" t="s">
        <v>945</v>
      </c>
      <c r="F183" s="27" t="s">
        <v>67</v>
      </c>
      <c r="G183" s="36" t="s">
        <v>946</v>
      </c>
      <c r="H183" s="30">
        <f t="shared" si="13"/>
        <v>120</v>
      </c>
      <c r="I183" s="30">
        <f t="shared" si="14"/>
        <v>120</v>
      </c>
      <c r="J183" s="30"/>
      <c r="K183" s="30">
        <v>120</v>
      </c>
      <c r="L183" s="30"/>
      <c r="M183" s="30"/>
      <c r="N183" s="40"/>
      <c r="O183" s="27" t="s">
        <v>613</v>
      </c>
      <c r="P183" s="26" t="s">
        <v>947</v>
      </c>
      <c r="Q183" s="27" t="s">
        <v>384</v>
      </c>
      <c r="U183" s="27" t="s">
        <v>622</v>
      </c>
    </row>
    <row r="184" s="2" customFormat="1" ht="81" customHeight="1" spans="1:21">
      <c r="A184" s="27" t="s">
        <v>948</v>
      </c>
      <c r="B184" s="57" t="s">
        <v>949</v>
      </c>
      <c r="C184" s="31" t="s">
        <v>950</v>
      </c>
      <c r="D184" s="126" t="s">
        <v>951</v>
      </c>
      <c r="E184" s="36" t="s">
        <v>952</v>
      </c>
      <c r="F184" s="27" t="s">
        <v>67</v>
      </c>
      <c r="G184" s="36" t="s">
        <v>953</v>
      </c>
      <c r="H184" s="30">
        <f t="shared" si="13"/>
        <v>80</v>
      </c>
      <c r="I184" s="30">
        <f t="shared" si="14"/>
        <v>80</v>
      </c>
      <c r="J184" s="30"/>
      <c r="K184" s="30">
        <v>80</v>
      </c>
      <c r="L184" s="30"/>
      <c r="M184" s="30"/>
      <c r="N184" s="40"/>
      <c r="O184" s="27" t="s">
        <v>613</v>
      </c>
      <c r="P184" s="26" t="s">
        <v>952</v>
      </c>
      <c r="Q184" s="27" t="s">
        <v>384</v>
      </c>
      <c r="U184" s="27" t="s">
        <v>622</v>
      </c>
    </row>
    <row r="185" s="2" customFormat="1" ht="81" customHeight="1" spans="1:21">
      <c r="A185" s="27" t="s">
        <v>954</v>
      </c>
      <c r="B185" s="57" t="s">
        <v>955</v>
      </c>
      <c r="C185" s="31" t="s">
        <v>956</v>
      </c>
      <c r="D185" s="126" t="s">
        <v>957</v>
      </c>
      <c r="E185" s="36" t="s">
        <v>720</v>
      </c>
      <c r="F185" s="27" t="s">
        <v>67</v>
      </c>
      <c r="G185" s="36" t="s">
        <v>958</v>
      </c>
      <c r="H185" s="30">
        <f t="shared" si="13"/>
        <v>35</v>
      </c>
      <c r="I185" s="30">
        <f t="shared" si="14"/>
        <v>35</v>
      </c>
      <c r="J185" s="30"/>
      <c r="K185" s="30"/>
      <c r="L185" s="30">
        <v>35</v>
      </c>
      <c r="M185" s="30"/>
      <c r="N185" s="40"/>
      <c r="O185" s="27" t="s">
        <v>72</v>
      </c>
      <c r="P185" s="26" t="s">
        <v>959</v>
      </c>
      <c r="Q185" s="27" t="s">
        <v>384</v>
      </c>
      <c r="R185" s="2" t="s">
        <v>384</v>
      </c>
      <c r="S185" s="2" t="s">
        <v>72</v>
      </c>
      <c r="U185" s="27" t="s">
        <v>622</v>
      </c>
    </row>
    <row r="186" s="6" customFormat="1" ht="95" customHeight="1" spans="1:21">
      <c r="A186" s="27" t="s">
        <v>960</v>
      </c>
      <c r="B186" s="31" t="s">
        <v>961</v>
      </c>
      <c r="C186" s="31" t="s">
        <v>379</v>
      </c>
      <c r="D186" s="127" t="s">
        <v>962</v>
      </c>
      <c r="E186" s="29" t="s">
        <v>963</v>
      </c>
      <c r="F186" s="31" t="s">
        <v>964</v>
      </c>
      <c r="G186" s="29" t="s">
        <v>965</v>
      </c>
      <c r="H186" s="30">
        <f t="shared" ref="H186:H217" si="15">SUM(I186)</f>
        <v>45</v>
      </c>
      <c r="I186" s="30">
        <f t="shared" ref="I186:I217" si="16">SUM(J186:M186)</f>
        <v>45</v>
      </c>
      <c r="J186" s="30">
        <v>45</v>
      </c>
      <c r="K186" s="30"/>
      <c r="L186" s="30"/>
      <c r="M186" s="30"/>
      <c r="N186" s="30"/>
      <c r="O186" s="31" t="s">
        <v>396</v>
      </c>
      <c r="P186" s="31" t="s">
        <v>966</v>
      </c>
      <c r="Q186" s="27" t="s">
        <v>384</v>
      </c>
      <c r="R186" s="2" t="s">
        <v>71</v>
      </c>
      <c r="S186" s="3" t="s">
        <v>396</v>
      </c>
      <c r="U186" s="31" t="s">
        <v>746</v>
      </c>
    </row>
    <row r="187" s="6" customFormat="1" ht="95" customHeight="1" spans="1:21">
      <c r="A187" s="27" t="s">
        <v>967</v>
      </c>
      <c r="B187" s="31" t="s">
        <v>968</v>
      </c>
      <c r="C187" s="31" t="s">
        <v>969</v>
      </c>
      <c r="D187" s="127" t="s">
        <v>970</v>
      </c>
      <c r="E187" s="29" t="s">
        <v>971</v>
      </c>
      <c r="F187" s="31" t="s">
        <v>964</v>
      </c>
      <c r="G187" s="29" t="s">
        <v>972</v>
      </c>
      <c r="H187" s="30">
        <f t="shared" si="15"/>
        <v>18</v>
      </c>
      <c r="I187" s="30">
        <f t="shared" si="16"/>
        <v>18</v>
      </c>
      <c r="J187" s="30">
        <v>18</v>
      </c>
      <c r="K187" s="30"/>
      <c r="L187" s="30"/>
      <c r="M187" s="30"/>
      <c r="N187" s="30"/>
      <c r="O187" s="31" t="s">
        <v>396</v>
      </c>
      <c r="P187" s="31" t="s">
        <v>973</v>
      </c>
      <c r="Q187" s="27" t="s">
        <v>384</v>
      </c>
      <c r="R187" s="2" t="s">
        <v>71</v>
      </c>
      <c r="S187" s="3" t="s">
        <v>396</v>
      </c>
      <c r="U187" s="31" t="s">
        <v>746</v>
      </c>
    </row>
    <row r="188" s="6" customFormat="1" ht="95" customHeight="1" spans="1:21">
      <c r="A188" s="27" t="s">
        <v>974</v>
      </c>
      <c r="B188" s="31" t="s">
        <v>975</v>
      </c>
      <c r="C188" s="31" t="s">
        <v>976</v>
      </c>
      <c r="D188" s="31"/>
      <c r="E188" s="29" t="s">
        <v>977</v>
      </c>
      <c r="F188" s="31" t="s">
        <v>964</v>
      </c>
      <c r="G188" s="29" t="s">
        <v>978</v>
      </c>
      <c r="H188" s="30">
        <f t="shared" si="15"/>
        <v>50</v>
      </c>
      <c r="I188" s="30">
        <f t="shared" si="16"/>
        <v>50</v>
      </c>
      <c r="J188" s="30">
        <v>50</v>
      </c>
      <c r="K188" s="30"/>
      <c r="L188" s="30"/>
      <c r="M188" s="30"/>
      <c r="N188" s="30"/>
      <c r="O188" s="31" t="s">
        <v>396</v>
      </c>
      <c r="P188" s="31" t="s">
        <v>979</v>
      </c>
      <c r="Q188" s="27" t="s">
        <v>384</v>
      </c>
      <c r="R188" s="2" t="s">
        <v>71</v>
      </c>
      <c r="S188" s="3" t="s">
        <v>396</v>
      </c>
      <c r="U188" s="31" t="s">
        <v>746</v>
      </c>
    </row>
    <row r="189" s="6" customFormat="1" ht="95" customHeight="1" spans="1:21">
      <c r="A189" s="27" t="s">
        <v>980</v>
      </c>
      <c r="B189" s="31" t="s">
        <v>981</v>
      </c>
      <c r="C189" s="31" t="s">
        <v>597</v>
      </c>
      <c r="D189" s="31"/>
      <c r="E189" s="29" t="s">
        <v>982</v>
      </c>
      <c r="F189" s="31" t="s">
        <v>964</v>
      </c>
      <c r="G189" s="29" t="s">
        <v>965</v>
      </c>
      <c r="H189" s="30">
        <f t="shared" si="15"/>
        <v>20</v>
      </c>
      <c r="I189" s="30">
        <f t="shared" si="16"/>
        <v>20</v>
      </c>
      <c r="J189" s="30">
        <v>20</v>
      </c>
      <c r="K189" s="30"/>
      <c r="L189" s="30"/>
      <c r="M189" s="30"/>
      <c r="N189" s="30"/>
      <c r="O189" s="31" t="s">
        <v>396</v>
      </c>
      <c r="P189" s="31" t="s">
        <v>983</v>
      </c>
      <c r="Q189" s="27" t="s">
        <v>384</v>
      </c>
      <c r="R189" s="2" t="s">
        <v>71</v>
      </c>
      <c r="S189" s="3" t="s">
        <v>396</v>
      </c>
      <c r="U189" s="31" t="s">
        <v>746</v>
      </c>
    </row>
    <row r="190" s="6" customFormat="1" ht="95" customHeight="1" spans="1:21">
      <c r="A190" s="27" t="s">
        <v>984</v>
      </c>
      <c r="B190" s="31" t="s">
        <v>985</v>
      </c>
      <c r="C190" s="31" t="s">
        <v>875</v>
      </c>
      <c r="D190" s="31"/>
      <c r="E190" s="29" t="s">
        <v>986</v>
      </c>
      <c r="F190" s="31" t="s">
        <v>964</v>
      </c>
      <c r="G190" s="29" t="s">
        <v>965</v>
      </c>
      <c r="H190" s="30">
        <f t="shared" si="15"/>
        <v>20</v>
      </c>
      <c r="I190" s="30">
        <f t="shared" si="16"/>
        <v>20</v>
      </c>
      <c r="J190" s="30">
        <v>20</v>
      </c>
      <c r="K190" s="30"/>
      <c r="L190" s="30"/>
      <c r="M190" s="30"/>
      <c r="N190" s="30"/>
      <c r="O190" s="31" t="s">
        <v>396</v>
      </c>
      <c r="P190" s="31" t="s">
        <v>987</v>
      </c>
      <c r="Q190" s="27" t="s">
        <v>384</v>
      </c>
      <c r="R190" s="2" t="s">
        <v>71</v>
      </c>
      <c r="S190" s="3" t="s">
        <v>396</v>
      </c>
      <c r="U190" s="31" t="s">
        <v>746</v>
      </c>
    </row>
    <row r="191" s="6" customFormat="1" ht="95" customHeight="1" spans="1:21">
      <c r="A191" s="27" t="s">
        <v>988</v>
      </c>
      <c r="B191" s="31" t="s">
        <v>989</v>
      </c>
      <c r="C191" s="31" t="s">
        <v>990</v>
      </c>
      <c r="D191" s="31"/>
      <c r="E191" s="29" t="s">
        <v>991</v>
      </c>
      <c r="F191" s="31" t="s">
        <v>964</v>
      </c>
      <c r="G191" s="29" t="s">
        <v>965</v>
      </c>
      <c r="H191" s="30">
        <f t="shared" si="15"/>
        <v>30</v>
      </c>
      <c r="I191" s="30">
        <f t="shared" si="16"/>
        <v>30</v>
      </c>
      <c r="J191" s="30">
        <v>30</v>
      </c>
      <c r="K191" s="30"/>
      <c r="L191" s="30"/>
      <c r="M191" s="30"/>
      <c r="N191" s="30"/>
      <c r="O191" s="31" t="s">
        <v>396</v>
      </c>
      <c r="P191" s="31" t="s">
        <v>992</v>
      </c>
      <c r="Q191" s="27" t="s">
        <v>384</v>
      </c>
      <c r="R191" s="2" t="s">
        <v>71</v>
      </c>
      <c r="S191" s="3" t="s">
        <v>396</v>
      </c>
      <c r="U191" s="31" t="s">
        <v>746</v>
      </c>
    </row>
    <row r="192" s="6" customFormat="1" ht="95" customHeight="1" spans="1:21">
      <c r="A192" s="27" t="s">
        <v>993</v>
      </c>
      <c r="B192" s="31" t="s">
        <v>994</v>
      </c>
      <c r="C192" s="31" t="s">
        <v>549</v>
      </c>
      <c r="D192" s="31" t="s">
        <v>995</v>
      </c>
      <c r="E192" s="29" t="s">
        <v>996</v>
      </c>
      <c r="F192" s="31" t="s">
        <v>964</v>
      </c>
      <c r="G192" s="29" t="s">
        <v>972</v>
      </c>
      <c r="H192" s="30">
        <f t="shared" si="15"/>
        <v>12</v>
      </c>
      <c r="I192" s="30">
        <f t="shared" si="16"/>
        <v>12</v>
      </c>
      <c r="J192" s="30">
        <v>12</v>
      </c>
      <c r="K192" s="30"/>
      <c r="L192" s="30"/>
      <c r="M192" s="30"/>
      <c r="N192" s="30"/>
      <c r="O192" s="31" t="s">
        <v>396</v>
      </c>
      <c r="P192" s="31" t="s">
        <v>997</v>
      </c>
      <c r="Q192" s="27" t="s">
        <v>384</v>
      </c>
      <c r="R192" s="2" t="s">
        <v>71</v>
      </c>
      <c r="S192" s="3" t="s">
        <v>396</v>
      </c>
      <c r="U192" s="31" t="s">
        <v>746</v>
      </c>
    </row>
    <row r="193" s="6" customFormat="1" ht="95" customHeight="1" spans="1:21">
      <c r="A193" s="27" t="s">
        <v>998</v>
      </c>
      <c r="B193" s="31" t="s">
        <v>999</v>
      </c>
      <c r="C193" s="31" t="s">
        <v>448</v>
      </c>
      <c r="D193" s="127" t="s">
        <v>1000</v>
      </c>
      <c r="E193" s="29" t="s">
        <v>1001</v>
      </c>
      <c r="F193" s="31" t="s">
        <v>964</v>
      </c>
      <c r="G193" s="29" t="s">
        <v>978</v>
      </c>
      <c r="H193" s="30">
        <f t="shared" si="15"/>
        <v>20</v>
      </c>
      <c r="I193" s="30">
        <f t="shared" si="16"/>
        <v>20</v>
      </c>
      <c r="J193" s="30">
        <v>20</v>
      </c>
      <c r="K193" s="30"/>
      <c r="L193" s="30"/>
      <c r="M193" s="30"/>
      <c r="N193" s="30"/>
      <c r="O193" s="31" t="s">
        <v>396</v>
      </c>
      <c r="P193" s="31" t="s">
        <v>1002</v>
      </c>
      <c r="Q193" s="27" t="s">
        <v>384</v>
      </c>
      <c r="R193" s="2" t="s">
        <v>71</v>
      </c>
      <c r="S193" s="3" t="s">
        <v>396</v>
      </c>
      <c r="U193" s="31" t="s">
        <v>746</v>
      </c>
    </row>
    <row r="194" s="6" customFormat="1" ht="95" customHeight="1" spans="1:21">
      <c r="A194" s="27" t="s">
        <v>1003</v>
      </c>
      <c r="B194" s="31" t="s">
        <v>1004</v>
      </c>
      <c r="C194" s="31" t="s">
        <v>1005</v>
      </c>
      <c r="D194" s="127" t="s">
        <v>1006</v>
      </c>
      <c r="E194" s="29" t="s">
        <v>1007</v>
      </c>
      <c r="F194" s="31" t="s">
        <v>964</v>
      </c>
      <c r="G194" s="29" t="s">
        <v>965</v>
      </c>
      <c r="H194" s="30">
        <f t="shared" si="15"/>
        <v>40</v>
      </c>
      <c r="I194" s="30">
        <f t="shared" si="16"/>
        <v>40</v>
      </c>
      <c r="J194" s="30">
        <v>40</v>
      </c>
      <c r="K194" s="30"/>
      <c r="L194" s="30"/>
      <c r="M194" s="30"/>
      <c r="N194" s="30"/>
      <c r="O194" s="31" t="s">
        <v>396</v>
      </c>
      <c r="P194" s="31" t="s">
        <v>1008</v>
      </c>
      <c r="Q194" s="27" t="s">
        <v>384</v>
      </c>
      <c r="R194" s="2" t="s">
        <v>71</v>
      </c>
      <c r="S194" s="3" t="s">
        <v>396</v>
      </c>
      <c r="U194" s="31" t="s">
        <v>746</v>
      </c>
    </row>
    <row r="195" s="6" customFormat="1" ht="95" customHeight="1" spans="1:21">
      <c r="A195" s="27" t="s">
        <v>1009</v>
      </c>
      <c r="B195" s="31" t="s">
        <v>1010</v>
      </c>
      <c r="C195" s="31" t="s">
        <v>1011</v>
      </c>
      <c r="D195" s="127" t="s">
        <v>1012</v>
      </c>
      <c r="E195" s="29" t="s">
        <v>1013</v>
      </c>
      <c r="F195" s="31" t="s">
        <v>964</v>
      </c>
      <c r="G195" s="29" t="s">
        <v>972</v>
      </c>
      <c r="H195" s="30">
        <f t="shared" si="15"/>
        <v>30</v>
      </c>
      <c r="I195" s="30">
        <f t="shared" si="16"/>
        <v>30</v>
      </c>
      <c r="J195" s="30">
        <v>30</v>
      </c>
      <c r="K195" s="30"/>
      <c r="L195" s="30"/>
      <c r="M195" s="30"/>
      <c r="N195" s="30"/>
      <c r="O195" s="31" t="s">
        <v>396</v>
      </c>
      <c r="P195" s="31" t="s">
        <v>1014</v>
      </c>
      <c r="Q195" s="27" t="s">
        <v>384</v>
      </c>
      <c r="R195" s="2" t="s">
        <v>71</v>
      </c>
      <c r="S195" s="3" t="s">
        <v>396</v>
      </c>
      <c r="U195" s="31" t="s">
        <v>746</v>
      </c>
    </row>
    <row r="196" s="6" customFormat="1" ht="95" customHeight="1" spans="1:21">
      <c r="A196" s="27" t="s">
        <v>1015</v>
      </c>
      <c r="B196" s="31" t="s">
        <v>1016</v>
      </c>
      <c r="C196" s="31" t="s">
        <v>1017</v>
      </c>
      <c r="D196" s="127" t="s">
        <v>1018</v>
      </c>
      <c r="E196" s="29" t="s">
        <v>1019</v>
      </c>
      <c r="F196" s="31" t="s">
        <v>964</v>
      </c>
      <c r="G196" s="29" t="s">
        <v>978</v>
      </c>
      <c r="H196" s="30">
        <f t="shared" si="15"/>
        <v>50</v>
      </c>
      <c r="I196" s="30">
        <f t="shared" si="16"/>
        <v>50</v>
      </c>
      <c r="J196" s="30">
        <v>50</v>
      </c>
      <c r="K196" s="30"/>
      <c r="L196" s="30"/>
      <c r="M196" s="30"/>
      <c r="N196" s="30"/>
      <c r="O196" s="31" t="s">
        <v>396</v>
      </c>
      <c r="P196" s="31" t="s">
        <v>1020</v>
      </c>
      <c r="Q196" s="27" t="s">
        <v>384</v>
      </c>
      <c r="R196" s="2" t="s">
        <v>71</v>
      </c>
      <c r="S196" s="3" t="s">
        <v>396</v>
      </c>
      <c r="U196" s="31" t="s">
        <v>746</v>
      </c>
    </row>
    <row r="197" s="6" customFormat="1" ht="95" customHeight="1" spans="1:21">
      <c r="A197" s="27" t="s">
        <v>1021</v>
      </c>
      <c r="B197" s="31" t="s">
        <v>1022</v>
      </c>
      <c r="C197" s="31" t="s">
        <v>1023</v>
      </c>
      <c r="D197" s="127" t="s">
        <v>1024</v>
      </c>
      <c r="E197" s="29" t="s">
        <v>1025</v>
      </c>
      <c r="F197" s="31" t="s">
        <v>964</v>
      </c>
      <c r="G197" s="29" t="s">
        <v>965</v>
      </c>
      <c r="H197" s="30">
        <f t="shared" si="15"/>
        <v>30</v>
      </c>
      <c r="I197" s="30">
        <f t="shared" si="16"/>
        <v>30</v>
      </c>
      <c r="J197" s="30">
        <v>30</v>
      </c>
      <c r="K197" s="30"/>
      <c r="L197" s="30"/>
      <c r="M197" s="30"/>
      <c r="N197" s="30"/>
      <c r="O197" s="31" t="s">
        <v>396</v>
      </c>
      <c r="P197" s="31" t="s">
        <v>1026</v>
      </c>
      <c r="Q197" s="27" t="s">
        <v>384</v>
      </c>
      <c r="R197" s="2" t="s">
        <v>71</v>
      </c>
      <c r="S197" s="3" t="s">
        <v>396</v>
      </c>
      <c r="U197" s="31" t="s">
        <v>746</v>
      </c>
    </row>
    <row r="198" s="6" customFormat="1" ht="95" customHeight="1" spans="1:21">
      <c r="A198" s="27" t="s">
        <v>1027</v>
      </c>
      <c r="B198" s="31" t="s">
        <v>1028</v>
      </c>
      <c r="C198" s="31" t="s">
        <v>815</v>
      </c>
      <c r="D198" s="31"/>
      <c r="E198" s="29" t="s">
        <v>1029</v>
      </c>
      <c r="F198" s="31" t="s">
        <v>964</v>
      </c>
      <c r="G198" s="29" t="s">
        <v>965</v>
      </c>
      <c r="H198" s="30">
        <f t="shared" si="15"/>
        <v>30</v>
      </c>
      <c r="I198" s="30">
        <f t="shared" si="16"/>
        <v>30</v>
      </c>
      <c r="J198" s="30">
        <v>30</v>
      </c>
      <c r="K198" s="30"/>
      <c r="L198" s="30"/>
      <c r="M198" s="30"/>
      <c r="N198" s="30"/>
      <c r="O198" s="31" t="s">
        <v>396</v>
      </c>
      <c r="P198" s="31" t="s">
        <v>1030</v>
      </c>
      <c r="Q198" s="27" t="s">
        <v>384</v>
      </c>
      <c r="R198" s="2" t="s">
        <v>71</v>
      </c>
      <c r="S198" s="3" t="s">
        <v>396</v>
      </c>
      <c r="U198" s="31" t="s">
        <v>746</v>
      </c>
    </row>
    <row r="199" s="6" customFormat="1" ht="95" customHeight="1" spans="1:21">
      <c r="A199" s="27" t="s">
        <v>1031</v>
      </c>
      <c r="B199" s="31" t="s">
        <v>1032</v>
      </c>
      <c r="C199" s="31" t="s">
        <v>837</v>
      </c>
      <c r="D199" s="127" t="s">
        <v>858</v>
      </c>
      <c r="E199" s="29" t="s">
        <v>1033</v>
      </c>
      <c r="F199" s="31" t="s">
        <v>964</v>
      </c>
      <c r="G199" s="29" t="s">
        <v>965</v>
      </c>
      <c r="H199" s="30">
        <f t="shared" si="15"/>
        <v>40</v>
      </c>
      <c r="I199" s="30">
        <f t="shared" si="16"/>
        <v>40</v>
      </c>
      <c r="J199" s="30">
        <v>40</v>
      </c>
      <c r="K199" s="30"/>
      <c r="L199" s="30"/>
      <c r="M199" s="30"/>
      <c r="N199" s="30"/>
      <c r="O199" s="31" t="s">
        <v>396</v>
      </c>
      <c r="P199" s="31" t="s">
        <v>1034</v>
      </c>
      <c r="Q199" s="27" t="s">
        <v>384</v>
      </c>
      <c r="R199" s="2" t="s">
        <v>71</v>
      </c>
      <c r="S199" s="3" t="s">
        <v>396</v>
      </c>
      <c r="U199" s="31" t="s">
        <v>746</v>
      </c>
    </row>
    <row r="200" s="6" customFormat="1" ht="95" customHeight="1" spans="1:21">
      <c r="A200" s="27" t="s">
        <v>1035</v>
      </c>
      <c r="B200" s="31" t="s">
        <v>1036</v>
      </c>
      <c r="C200" s="31" t="s">
        <v>1037</v>
      </c>
      <c r="D200" s="31"/>
      <c r="E200" s="29" t="s">
        <v>1038</v>
      </c>
      <c r="F200" s="31" t="s">
        <v>964</v>
      </c>
      <c r="G200" s="29" t="s">
        <v>965</v>
      </c>
      <c r="H200" s="30">
        <f t="shared" si="15"/>
        <v>40</v>
      </c>
      <c r="I200" s="30">
        <f t="shared" si="16"/>
        <v>40</v>
      </c>
      <c r="J200" s="30">
        <v>40</v>
      </c>
      <c r="K200" s="30"/>
      <c r="L200" s="30"/>
      <c r="M200" s="30"/>
      <c r="N200" s="30"/>
      <c r="O200" s="31" t="s">
        <v>396</v>
      </c>
      <c r="P200" s="31" t="s">
        <v>1039</v>
      </c>
      <c r="Q200" s="27" t="s">
        <v>384</v>
      </c>
      <c r="R200" s="2" t="s">
        <v>71</v>
      </c>
      <c r="S200" s="3" t="s">
        <v>396</v>
      </c>
      <c r="U200" s="31" t="s">
        <v>746</v>
      </c>
    </row>
    <row r="201" s="6" customFormat="1" ht="95" customHeight="1" spans="1:21">
      <c r="A201" s="27" t="s">
        <v>1040</v>
      </c>
      <c r="B201" s="31" t="s">
        <v>1041</v>
      </c>
      <c r="C201" s="31" t="s">
        <v>1042</v>
      </c>
      <c r="D201" s="127" t="s">
        <v>1043</v>
      </c>
      <c r="E201" s="29" t="s">
        <v>1044</v>
      </c>
      <c r="F201" s="31" t="s">
        <v>964</v>
      </c>
      <c r="G201" s="29" t="s">
        <v>972</v>
      </c>
      <c r="H201" s="30">
        <f t="shared" si="15"/>
        <v>20</v>
      </c>
      <c r="I201" s="30">
        <f t="shared" si="16"/>
        <v>20</v>
      </c>
      <c r="J201" s="30">
        <v>20</v>
      </c>
      <c r="K201" s="30"/>
      <c r="L201" s="30"/>
      <c r="M201" s="30"/>
      <c r="N201" s="30"/>
      <c r="O201" s="31" t="s">
        <v>396</v>
      </c>
      <c r="P201" s="31" t="s">
        <v>1045</v>
      </c>
      <c r="Q201" s="27" t="s">
        <v>384</v>
      </c>
      <c r="R201" s="2" t="s">
        <v>71</v>
      </c>
      <c r="S201" s="3" t="s">
        <v>396</v>
      </c>
      <c r="U201" s="31" t="s">
        <v>746</v>
      </c>
    </row>
    <row r="202" s="6" customFormat="1" ht="95" customHeight="1" spans="1:21">
      <c r="A202" s="27" t="s">
        <v>1046</v>
      </c>
      <c r="B202" s="31" t="s">
        <v>1047</v>
      </c>
      <c r="C202" s="31" t="s">
        <v>1048</v>
      </c>
      <c r="D202" s="127" t="s">
        <v>1049</v>
      </c>
      <c r="E202" s="29" t="s">
        <v>1050</v>
      </c>
      <c r="F202" s="31" t="s">
        <v>964</v>
      </c>
      <c r="G202" s="29" t="s">
        <v>978</v>
      </c>
      <c r="H202" s="30">
        <f t="shared" si="15"/>
        <v>30</v>
      </c>
      <c r="I202" s="30">
        <f t="shared" si="16"/>
        <v>30</v>
      </c>
      <c r="J202" s="30">
        <v>30</v>
      </c>
      <c r="K202" s="30"/>
      <c r="L202" s="30"/>
      <c r="M202" s="30"/>
      <c r="N202" s="30"/>
      <c r="O202" s="31" t="s">
        <v>396</v>
      </c>
      <c r="P202" s="31" t="s">
        <v>1051</v>
      </c>
      <c r="Q202" s="27" t="s">
        <v>384</v>
      </c>
      <c r="R202" s="2" t="s">
        <v>71</v>
      </c>
      <c r="S202" s="3" t="s">
        <v>396</v>
      </c>
      <c r="U202" s="31" t="s">
        <v>746</v>
      </c>
    </row>
    <row r="203" s="6" customFormat="1" ht="95" customHeight="1" spans="1:21">
      <c r="A203" s="27" t="s">
        <v>1052</v>
      </c>
      <c r="B203" s="31" t="s">
        <v>1053</v>
      </c>
      <c r="C203" s="31" t="s">
        <v>1054</v>
      </c>
      <c r="D203" s="31"/>
      <c r="E203" s="29" t="s">
        <v>1055</v>
      </c>
      <c r="F203" s="31" t="s">
        <v>964</v>
      </c>
      <c r="G203" s="29" t="s">
        <v>965</v>
      </c>
      <c r="H203" s="30">
        <f t="shared" si="15"/>
        <v>50</v>
      </c>
      <c r="I203" s="30">
        <f t="shared" si="16"/>
        <v>50</v>
      </c>
      <c r="J203" s="30">
        <v>50</v>
      </c>
      <c r="K203" s="30"/>
      <c r="L203" s="30"/>
      <c r="M203" s="30"/>
      <c r="N203" s="30"/>
      <c r="O203" s="31" t="s">
        <v>396</v>
      </c>
      <c r="P203" s="31" t="s">
        <v>1056</v>
      </c>
      <c r="Q203" s="27" t="s">
        <v>384</v>
      </c>
      <c r="R203" s="2" t="s">
        <v>71</v>
      </c>
      <c r="S203" s="3" t="s">
        <v>396</v>
      </c>
      <c r="U203" s="31" t="s">
        <v>746</v>
      </c>
    </row>
    <row r="204" s="6" customFormat="1" ht="95" customHeight="1" spans="1:21">
      <c r="A204" s="27" t="s">
        <v>1057</v>
      </c>
      <c r="B204" s="31" t="s">
        <v>1058</v>
      </c>
      <c r="C204" s="31" t="s">
        <v>1059</v>
      </c>
      <c r="D204" s="31"/>
      <c r="E204" s="29" t="s">
        <v>1060</v>
      </c>
      <c r="F204" s="31" t="s">
        <v>964</v>
      </c>
      <c r="G204" s="29" t="s">
        <v>965</v>
      </c>
      <c r="H204" s="30">
        <f t="shared" si="15"/>
        <v>55</v>
      </c>
      <c r="I204" s="30">
        <f t="shared" si="16"/>
        <v>55</v>
      </c>
      <c r="J204" s="30">
        <v>55</v>
      </c>
      <c r="K204" s="30"/>
      <c r="L204" s="30"/>
      <c r="M204" s="30"/>
      <c r="N204" s="30"/>
      <c r="O204" s="31" t="s">
        <v>396</v>
      </c>
      <c r="P204" s="31" t="s">
        <v>1061</v>
      </c>
      <c r="Q204" s="27" t="s">
        <v>384</v>
      </c>
      <c r="R204" s="2" t="s">
        <v>71</v>
      </c>
      <c r="S204" s="3" t="s">
        <v>396</v>
      </c>
      <c r="U204" s="31" t="s">
        <v>746</v>
      </c>
    </row>
    <row r="205" s="6" customFormat="1" ht="95" customHeight="1" spans="1:21">
      <c r="A205" s="27" t="s">
        <v>1062</v>
      </c>
      <c r="B205" s="31" t="s">
        <v>1063</v>
      </c>
      <c r="C205" s="31" t="s">
        <v>245</v>
      </c>
      <c r="D205" s="127" t="s">
        <v>1064</v>
      </c>
      <c r="E205" s="29" t="s">
        <v>1065</v>
      </c>
      <c r="F205" s="31" t="s">
        <v>964</v>
      </c>
      <c r="G205" s="29" t="s">
        <v>965</v>
      </c>
      <c r="H205" s="30">
        <f t="shared" si="15"/>
        <v>40</v>
      </c>
      <c r="I205" s="30">
        <f t="shared" si="16"/>
        <v>40</v>
      </c>
      <c r="J205" s="30">
        <v>40</v>
      </c>
      <c r="K205" s="30"/>
      <c r="L205" s="30"/>
      <c r="M205" s="30"/>
      <c r="N205" s="30"/>
      <c r="O205" s="31" t="s">
        <v>396</v>
      </c>
      <c r="P205" s="31" t="s">
        <v>1066</v>
      </c>
      <c r="Q205" s="27" t="s">
        <v>384</v>
      </c>
      <c r="R205" s="2" t="s">
        <v>71</v>
      </c>
      <c r="S205" s="3" t="s">
        <v>396</v>
      </c>
      <c r="U205" s="31" t="s">
        <v>746</v>
      </c>
    </row>
    <row r="206" s="6" customFormat="1" ht="95" customHeight="1" spans="1:21">
      <c r="A206" s="27" t="s">
        <v>1067</v>
      </c>
      <c r="B206" s="31" t="s">
        <v>1068</v>
      </c>
      <c r="C206" s="31" t="s">
        <v>1069</v>
      </c>
      <c r="D206" s="127" t="s">
        <v>1070</v>
      </c>
      <c r="E206" s="29" t="s">
        <v>1071</v>
      </c>
      <c r="F206" s="31" t="s">
        <v>964</v>
      </c>
      <c r="G206" s="29" t="s">
        <v>972</v>
      </c>
      <c r="H206" s="30">
        <f t="shared" si="15"/>
        <v>30</v>
      </c>
      <c r="I206" s="30">
        <f t="shared" si="16"/>
        <v>30</v>
      </c>
      <c r="J206" s="30">
        <v>30</v>
      </c>
      <c r="K206" s="30"/>
      <c r="L206" s="30"/>
      <c r="M206" s="30"/>
      <c r="N206" s="30"/>
      <c r="O206" s="31" t="s">
        <v>396</v>
      </c>
      <c r="P206" s="31" t="s">
        <v>1072</v>
      </c>
      <c r="Q206" s="27" t="s">
        <v>384</v>
      </c>
      <c r="R206" s="2" t="s">
        <v>71</v>
      </c>
      <c r="S206" s="3" t="s">
        <v>396</v>
      </c>
      <c r="U206" s="31" t="s">
        <v>746</v>
      </c>
    </row>
    <row r="207" s="6" customFormat="1" ht="95" customHeight="1" spans="1:21">
      <c r="A207" s="27" t="s">
        <v>1073</v>
      </c>
      <c r="B207" s="31" t="s">
        <v>1074</v>
      </c>
      <c r="C207" s="31" t="s">
        <v>1075</v>
      </c>
      <c r="D207" s="31"/>
      <c r="E207" s="29" t="s">
        <v>1076</v>
      </c>
      <c r="F207" s="31" t="s">
        <v>964</v>
      </c>
      <c r="G207" s="29" t="s">
        <v>978</v>
      </c>
      <c r="H207" s="30">
        <f t="shared" si="15"/>
        <v>40</v>
      </c>
      <c r="I207" s="30">
        <f t="shared" si="16"/>
        <v>40</v>
      </c>
      <c r="J207" s="30">
        <v>40</v>
      </c>
      <c r="K207" s="30"/>
      <c r="L207" s="30"/>
      <c r="M207" s="30"/>
      <c r="N207" s="30"/>
      <c r="O207" s="31" t="s">
        <v>396</v>
      </c>
      <c r="P207" s="31" t="s">
        <v>1077</v>
      </c>
      <c r="Q207" s="27" t="s">
        <v>384</v>
      </c>
      <c r="R207" s="2" t="s">
        <v>71</v>
      </c>
      <c r="S207" s="3" t="s">
        <v>396</v>
      </c>
      <c r="U207" s="31" t="s">
        <v>746</v>
      </c>
    </row>
    <row r="208" s="6" customFormat="1" ht="95" customHeight="1" spans="1:21">
      <c r="A208" s="27" t="s">
        <v>1078</v>
      </c>
      <c r="B208" s="31" t="s">
        <v>1079</v>
      </c>
      <c r="C208" s="31" t="s">
        <v>1080</v>
      </c>
      <c r="D208" s="31"/>
      <c r="E208" s="29" t="s">
        <v>1081</v>
      </c>
      <c r="F208" s="31" t="s">
        <v>964</v>
      </c>
      <c r="G208" s="29" t="s">
        <v>965</v>
      </c>
      <c r="H208" s="30">
        <f t="shared" si="15"/>
        <v>30</v>
      </c>
      <c r="I208" s="30">
        <f t="shared" si="16"/>
        <v>30</v>
      </c>
      <c r="J208" s="30">
        <v>30</v>
      </c>
      <c r="K208" s="30"/>
      <c r="L208" s="30"/>
      <c r="M208" s="30"/>
      <c r="N208" s="30"/>
      <c r="O208" s="31" t="s">
        <v>396</v>
      </c>
      <c r="P208" s="31" t="s">
        <v>1082</v>
      </c>
      <c r="Q208" s="27" t="s">
        <v>384</v>
      </c>
      <c r="R208" s="2" t="s">
        <v>71</v>
      </c>
      <c r="S208" s="3" t="s">
        <v>396</v>
      </c>
      <c r="U208" s="31" t="s">
        <v>746</v>
      </c>
    </row>
    <row r="209" s="6" customFormat="1" ht="95" customHeight="1" spans="1:21">
      <c r="A209" s="27" t="s">
        <v>1083</v>
      </c>
      <c r="B209" s="31" t="s">
        <v>1084</v>
      </c>
      <c r="C209" s="31" t="s">
        <v>1085</v>
      </c>
      <c r="D209" s="31"/>
      <c r="E209" s="29" t="s">
        <v>1086</v>
      </c>
      <c r="F209" s="31" t="s">
        <v>964</v>
      </c>
      <c r="G209" s="29" t="s">
        <v>965</v>
      </c>
      <c r="H209" s="30">
        <f t="shared" si="15"/>
        <v>30</v>
      </c>
      <c r="I209" s="30">
        <f t="shared" si="16"/>
        <v>30</v>
      </c>
      <c r="J209" s="30">
        <v>30</v>
      </c>
      <c r="K209" s="30"/>
      <c r="L209" s="30"/>
      <c r="M209" s="30"/>
      <c r="N209" s="30"/>
      <c r="O209" s="31" t="s">
        <v>396</v>
      </c>
      <c r="P209" s="31" t="s">
        <v>1087</v>
      </c>
      <c r="Q209" s="27" t="s">
        <v>384</v>
      </c>
      <c r="R209" s="2" t="s">
        <v>71</v>
      </c>
      <c r="S209" s="3" t="s">
        <v>396</v>
      </c>
      <c r="U209" s="31" t="s">
        <v>746</v>
      </c>
    </row>
    <row r="210" s="6" customFormat="1" ht="95" customHeight="1" spans="1:21">
      <c r="A210" s="27" t="s">
        <v>1088</v>
      </c>
      <c r="B210" s="31" t="s">
        <v>1089</v>
      </c>
      <c r="C210" s="31" t="s">
        <v>1090</v>
      </c>
      <c r="D210" s="31"/>
      <c r="E210" s="29" t="s">
        <v>1091</v>
      </c>
      <c r="F210" s="31" t="s">
        <v>964</v>
      </c>
      <c r="G210" s="29" t="s">
        <v>972</v>
      </c>
      <c r="H210" s="30">
        <f t="shared" si="15"/>
        <v>40</v>
      </c>
      <c r="I210" s="30">
        <f t="shared" si="16"/>
        <v>40</v>
      </c>
      <c r="J210" s="30">
        <v>40</v>
      </c>
      <c r="K210" s="30"/>
      <c r="L210" s="30"/>
      <c r="M210" s="30"/>
      <c r="N210" s="30"/>
      <c r="O210" s="31" t="s">
        <v>396</v>
      </c>
      <c r="P210" s="31" t="s">
        <v>1092</v>
      </c>
      <c r="Q210" s="27" t="s">
        <v>384</v>
      </c>
      <c r="R210" s="2" t="s">
        <v>71</v>
      </c>
      <c r="S210" s="3" t="s">
        <v>396</v>
      </c>
      <c r="U210" s="31" t="s">
        <v>746</v>
      </c>
    </row>
    <row r="211" s="6" customFormat="1" ht="95" customHeight="1" spans="1:21">
      <c r="A211" s="27" t="s">
        <v>1093</v>
      </c>
      <c r="B211" s="31" t="s">
        <v>1094</v>
      </c>
      <c r="C211" s="31" t="s">
        <v>1095</v>
      </c>
      <c r="D211" s="31"/>
      <c r="E211" s="29" t="s">
        <v>1096</v>
      </c>
      <c r="F211" s="31" t="s">
        <v>964</v>
      </c>
      <c r="G211" s="29" t="s">
        <v>978</v>
      </c>
      <c r="H211" s="30">
        <f t="shared" si="15"/>
        <v>40</v>
      </c>
      <c r="I211" s="30">
        <f t="shared" si="16"/>
        <v>40</v>
      </c>
      <c r="J211" s="30">
        <v>40</v>
      </c>
      <c r="K211" s="30"/>
      <c r="L211" s="30"/>
      <c r="M211" s="30"/>
      <c r="N211" s="30"/>
      <c r="O211" s="31" t="s">
        <v>396</v>
      </c>
      <c r="P211" s="31" t="s">
        <v>1097</v>
      </c>
      <c r="Q211" s="27" t="s">
        <v>384</v>
      </c>
      <c r="R211" s="2" t="s">
        <v>71</v>
      </c>
      <c r="S211" s="3" t="s">
        <v>396</v>
      </c>
      <c r="U211" s="31" t="s">
        <v>746</v>
      </c>
    </row>
    <row r="212" s="6" customFormat="1" ht="95" customHeight="1" spans="1:21">
      <c r="A212" s="27" t="s">
        <v>1098</v>
      </c>
      <c r="B212" s="31" t="s">
        <v>1099</v>
      </c>
      <c r="C212" s="31" t="s">
        <v>1100</v>
      </c>
      <c r="D212" s="31"/>
      <c r="E212" s="29" t="s">
        <v>1101</v>
      </c>
      <c r="F212" s="31" t="s">
        <v>964</v>
      </c>
      <c r="G212" s="29" t="s">
        <v>965</v>
      </c>
      <c r="H212" s="30">
        <f t="shared" si="15"/>
        <v>30</v>
      </c>
      <c r="I212" s="30">
        <f t="shared" si="16"/>
        <v>30</v>
      </c>
      <c r="J212" s="30">
        <v>30</v>
      </c>
      <c r="K212" s="30"/>
      <c r="L212" s="30"/>
      <c r="M212" s="30"/>
      <c r="N212" s="30"/>
      <c r="O212" s="31" t="s">
        <v>396</v>
      </c>
      <c r="P212" s="31" t="s">
        <v>1102</v>
      </c>
      <c r="Q212" s="27" t="s">
        <v>384</v>
      </c>
      <c r="R212" s="2" t="s">
        <v>71</v>
      </c>
      <c r="S212" s="3" t="s">
        <v>396</v>
      </c>
      <c r="U212" s="31" t="s">
        <v>746</v>
      </c>
    </row>
    <row r="213" s="6" customFormat="1" ht="95" customHeight="1" spans="1:21">
      <c r="A213" s="27" t="s">
        <v>1103</v>
      </c>
      <c r="B213" s="31" t="s">
        <v>1104</v>
      </c>
      <c r="C213" s="31" t="s">
        <v>1105</v>
      </c>
      <c r="D213" s="31"/>
      <c r="E213" s="29" t="s">
        <v>1106</v>
      </c>
      <c r="F213" s="31" t="s">
        <v>964</v>
      </c>
      <c r="G213" s="29" t="s">
        <v>972</v>
      </c>
      <c r="H213" s="30">
        <f t="shared" si="15"/>
        <v>35</v>
      </c>
      <c r="I213" s="30">
        <f t="shared" si="16"/>
        <v>35</v>
      </c>
      <c r="J213" s="30">
        <v>5</v>
      </c>
      <c r="K213" s="30">
        <v>30</v>
      </c>
      <c r="L213" s="30"/>
      <c r="M213" s="30"/>
      <c r="N213" s="30"/>
      <c r="O213" s="31" t="s">
        <v>396</v>
      </c>
      <c r="P213" s="31" t="s">
        <v>1107</v>
      </c>
      <c r="Q213" s="27" t="s">
        <v>384</v>
      </c>
      <c r="R213" s="2" t="s">
        <v>71</v>
      </c>
      <c r="S213" s="3" t="s">
        <v>396</v>
      </c>
      <c r="U213" s="31" t="s">
        <v>746</v>
      </c>
    </row>
    <row r="214" s="6" customFormat="1" ht="95" customHeight="1" spans="1:21">
      <c r="A214" s="27" t="s">
        <v>1108</v>
      </c>
      <c r="B214" s="31" t="s">
        <v>1109</v>
      </c>
      <c r="C214" s="31" t="s">
        <v>1110</v>
      </c>
      <c r="D214" s="31"/>
      <c r="E214" s="29" t="s">
        <v>1111</v>
      </c>
      <c r="F214" s="31" t="s">
        <v>964</v>
      </c>
      <c r="G214" s="29" t="s">
        <v>978</v>
      </c>
      <c r="H214" s="30">
        <f t="shared" si="15"/>
        <v>30</v>
      </c>
      <c r="I214" s="30">
        <f t="shared" si="16"/>
        <v>30</v>
      </c>
      <c r="J214" s="30">
        <v>30</v>
      </c>
      <c r="K214" s="30"/>
      <c r="L214" s="30"/>
      <c r="M214" s="30"/>
      <c r="N214" s="30"/>
      <c r="O214" s="31" t="s">
        <v>396</v>
      </c>
      <c r="P214" s="31" t="s">
        <v>1112</v>
      </c>
      <c r="Q214" s="27" t="s">
        <v>384</v>
      </c>
      <c r="R214" s="2" t="s">
        <v>71</v>
      </c>
      <c r="S214" s="3" t="s">
        <v>396</v>
      </c>
      <c r="U214" s="31" t="s">
        <v>746</v>
      </c>
    </row>
    <row r="215" s="6" customFormat="1" ht="95" customHeight="1" spans="1:21">
      <c r="A215" s="27" t="s">
        <v>1113</v>
      </c>
      <c r="B215" s="31" t="s">
        <v>1114</v>
      </c>
      <c r="C215" s="31" t="s">
        <v>1115</v>
      </c>
      <c r="D215" s="31"/>
      <c r="E215" s="29" t="s">
        <v>1116</v>
      </c>
      <c r="F215" s="31" t="s">
        <v>964</v>
      </c>
      <c r="G215" s="29" t="s">
        <v>965</v>
      </c>
      <c r="H215" s="30">
        <f t="shared" si="15"/>
        <v>35</v>
      </c>
      <c r="I215" s="30">
        <f t="shared" si="16"/>
        <v>35</v>
      </c>
      <c r="J215" s="30">
        <v>35</v>
      </c>
      <c r="K215" s="30"/>
      <c r="L215" s="30"/>
      <c r="M215" s="30"/>
      <c r="N215" s="30"/>
      <c r="O215" s="31" t="s">
        <v>396</v>
      </c>
      <c r="P215" s="31" t="s">
        <v>1117</v>
      </c>
      <c r="Q215" s="27" t="s">
        <v>384</v>
      </c>
      <c r="R215" s="2" t="s">
        <v>71</v>
      </c>
      <c r="S215" s="3" t="s">
        <v>396</v>
      </c>
      <c r="U215" s="31" t="s">
        <v>746</v>
      </c>
    </row>
    <row r="216" s="6" customFormat="1" ht="95" customHeight="1" spans="1:21">
      <c r="A216" s="27" t="s">
        <v>1118</v>
      </c>
      <c r="B216" s="31" t="s">
        <v>1119</v>
      </c>
      <c r="C216" s="31" t="s">
        <v>1120</v>
      </c>
      <c r="D216" s="31"/>
      <c r="E216" s="29" t="s">
        <v>1121</v>
      </c>
      <c r="F216" s="31" t="s">
        <v>964</v>
      </c>
      <c r="G216" s="29" t="s">
        <v>965</v>
      </c>
      <c r="H216" s="30">
        <f t="shared" si="15"/>
        <v>30</v>
      </c>
      <c r="I216" s="30">
        <f t="shared" si="16"/>
        <v>30</v>
      </c>
      <c r="J216" s="30">
        <v>30</v>
      </c>
      <c r="K216" s="30"/>
      <c r="L216" s="30"/>
      <c r="M216" s="30"/>
      <c r="N216" s="30"/>
      <c r="O216" s="31" t="s">
        <v>396</v>
      </c>
      <c r="P216" s="31" t="s">
        <v>1122</v>
      </c>
      <c r="Q216" s="27" t="s">
        <v>384</v>
      </c>
      <c r="R216" s="2" t="s">
        <v>71</v>
      </c>
      <c r="S216" s="3" t="s">
        <v>396</v>
      </c>
      <c r="U216" s="31" t="s">
        <v>746</v>
      </c>
    </row>
    <row r="217" s="6" customFormat="1" ht="95" customHeight="1" spans="1:21">
      <c r="A217" s="27" t="s">
        <v>1123</v>
      </c>
      <c r="B217" s="31" t="s">
        <v>1124</v>
      </c>
      <c r="C217" s="31" t="s">
        <v>1125</v>
      </c>
      <c r="D217" s="31"/>
      <c r="E217" s="29" t="s">
        <v>1126</v>
      </c>
      <c r="F217" s="31" t="s">
        <v>964</v>
      </c>
      <c r="G217" s="29" t="s">
        <v>965</v>
      </c>
      <c r="H217" s="30">
        <f t="shared" si="15"/>
        <v>30</v>
      </c>
      <c r="I217" s="30">
        <f t="shared" si="16"/>
        <v>30</v>
      </c>
      <c r="J217" s="30">
        <v>30</v>
      </c>
      <c r="K217" s="30"/>
      <c r="L217" s="30"/>
      <c r="M217" s="30"/>
      <c r="N217" s="30"/>
      <c r="O217" s="31" t="s">
        <v>396</v>
      </c>
      <c r="P217" s="31" t="s">
        <v>1127</v>
      </c>
      <c r="Q217" s="27" t="s">
        <v>384</v>
      </c>
      <c r="R217" s="2" t="s">
        <v>71</v>
      </c>
      <c r="S217" s="3" t="s">
        <v>396</v>
      </c>
      <c r="U217" s="31" t="s">
        <v>746</v>
      </c>
    </row>
    <row r="218" s="3" customFormat="1" ht="68" customHeight="1" spans="1:21">
      <c r="A218" s="27" t="s">
        <v>1128</v>
      </c>
      <c r="B218" s="31" t="s">
        <v>1129</v>
      </c>
      <c r="C218" s="31" t="s">
        <v>1130</v>
      </c>
      <c r="D218" s="127" t="s">
        <v>1131</v>
      </c>
      <c r="E218" s="29" t="s">
        <v>1132</v>
      </c>
      <c r="F218" s="31" t="s">
        <v>190</v>
      </c>
      <c r="G218" s="29" t="s">
        <v>1133</v>
      </c>
      <c r="H218" s="30">
        <f t="shared" ref="H212:H243" si="17">SUM(I218)</f>
        <v>3.88</v>
      </c>
      <c r="I218" s="30">
        <f t="shared" ref="I212:I243" si="18">SUM(J218:N218)</f>
        <v>3.88</v>
      </c>
      <c r="J218" s="30">
        <v>3.88</v>
      </c>
      <c r="K218" s="30"/>
      <c r="L218" s="39"/>
      <c r="M218" s="30"/>
      <c r="N218" s="30"/>
      <c r="O218" s="31" t="s">
        <v>134</v>
      </c>
      <c r="P218" s="31" t="s">
        <v>1134</v>
      </c>
      <c r="Q218" s="27" t="s">
        <v>384</v>
      </c>
      <c r="R218" s="2" t="s">
        <v>384</v>
      </c>
      <c r="S218" s="3" t="s">
        <v>396</v>
      </c>
      <c r="U218" s="31" t="s">
        <v>1135</v>
      </c>
    </row>
    <row r="219" s="3" customFormat="1" ht="115" customHeight="1" spans="1:21">
      <c r="A219" s="27" t="s">
        <v>1136</v>
      </c>
      <c r="B219" s="31" t="s">
        <v>1137</v>
      </c>
      <c r="C219" s="31" t="s">
        <v>324</v>
      </c>
      <c r="D219" s="127" t="s">
        <v>1131</v>
      </c>
      <c r="E219" s="29" t="s">
        <v>1138</v>
      </c>
      <c r="F219" s="31" t="s">
        <v>190</v>
      </c>
      <c r="G219" s="29" t="s">
        <v>1139</v>
      </c>
      <c r="H219" s="30">
        <f t="shared" si="17"/>
        <v>6</v>
      </c>
      <c r="I219" s="30">
        <f t="shared" si="18"/>
        <v>6</v>
      </c>
      <c r="J219" s="30">
        <v>6</v>
      </c>
      <c r="K219" s="30"/>
      <c r="L219" s="39"/>
      <c r="M219" s="30"/>
      <c r="N219" s="30"/>
      <c r="O219" s="31" t="s">
        <v>134</v>
      </c>
      <c r="P219" s="31" t="s">
        <v>1135</v>
      </c>
      <c r="Q219" s="27" t="s">
        <v>384</v>
      </c>
      <c r="R219" s="2" t="s">
        <v>384</v>
      </c>
      <c r="S219" s="3" t="s">
        <v>396</v>
      </c>
      <c r="U219" s="31" t="s">
        <v>1135</v>
      </c>
    </row>
    <row r="220" s="3" customFormat="1" ht="68" customHeight="1" spans="1:21">
      <c r="A220" s="27" t="s">
        <v>1140</v>
      </c>
      <c r="B220" s="31" t="s">
        <v>1141</v>
      </c>
      <c r="C220" s="31" t="s">
        <v>1142</v>
      </c>
      <c r="D220" s="127" t="s">
        <v>1131</v>
      </c>
      <c r="E220" s="29" t="s">
        <v>1143</v>
      </c>
      <c r="F220" s="31" t="s">
        <v>190</v>
      </c>
      <c r="G220" s="29" t="s">
        <v>1144</v>
      </c>
      <c r="H220" s="30">
        <f t="shared" si="17"/>
        <v>8</v>
      </c>
      <c r="I220" s="30">
        <f t="shared" si="18"/>
        <v>8</v>
      </c>
      <c r="J220" s="30">
        <v>8</v>
      </c>
      <c r="K220" s="30"/>
      <c r="L220" s="39"/>
      <c r="M220" s="30"/>
      <c r="N220" s="30"/>
      <c r="O220" s="31" t="s">
        <v>396</v>
      </c>
      <c r="P220" s="31" t="s">
        <v>1145</v>
      </c>
      <c r="Q220" s="27" t="s">
        <v>384</v>
      </c>
      <c r="R220" s="2" t="s">
        <v>384</v>
      </c>
      <c r="S220" s="3" t="s">
        <v>396</v>
      </c>
      <c r="U220" s="31" t="s">
        <v>1135</v>
      </c>
    </row>
    <row r="221" s="3" customFormat="1" ht="68" customHeight="1" spans="1:21">
      <c r="A221" s="27" t="s">
        <v>1146</v>
      </c>
      <c r="B221" s="31" t="s">
        <v>1147</v>
      </c>
      <c r="C221" s="31" t="s">
        <v>1148</v>
      </c>
      <c r="D221" s="127" t="s">
        <v>1149</v>
      </c>
      <c r="E221" s="29" t="s">
        <v>1150</v>
      </c>
      <c r="F221" s="31" t="s">
        <v>190</v>
      </c>
      <c r="G221" s="29" t="s">
        <v>1151</v>
      </c>
      <c r="H221" s="30">
        <f t="shared" si="17"/>
        <v>25.95</v>
      </c>
      <c r="I221" s="30">
        <f t="shared" si="18"/>
        <v>25.95</v>
      </c>
      <c r="J221" s="30">
        <v>25.95</v>
      </c>
      <c r="K221" s="30"/>
      <c r="L221" s="39"/>
      <c r="M221" s="30"/>
      <c r="N221" s="30"/>
      <c r="O221" s="31" t="s">
        <v>83</v>
      </c>
      <c r="P221" s="31" t="s">
        <v>1152</v>
      </c>
      <c r="Q221" s="27" t="s">
        <v>384</v>
      </c>
      <c r="R221" s="2" t="s">
        <v>384</v>
      </c>
      <c r="S221" s="3" t="s">
        <v>396</v>
      </c>
      <c r="U221" s="31" t="s">
        <v>1135</v>
      </c>
    </row>
    <row r="222" s="3" customFormat="1" ht="68" customHeight="1" spans="1:21">
      <c r="A222" s="27" t="s">
        <v>1153</v>
      </c>
      <c r="B222" s="31" t="s">
        <v>1154</v>
      </c>
      <c r="C222" s="31" t="s">
        <v>1155</v>
      </c>
      <c r="D222" s="127" t="s">
        <v>1149</v>
      </c>
      <c r="E222" s="29" t="s">
        <v>1156</v>
      </c>
      <c r="F222" s="31" t="s">
        <v>190</v>
      </c>
      <c r="G222" s="29" t="s">
        <v>1157</v>
      </c>
      <c r="H222" s="30">
        <f t="shared" si="17"/>
        <v>3.59</v>
      </c>
      <c r="I222" s="30">
        <f t="shared" si="18"/>
        <v>3.59</v>
      </c>
      <c r="J222" s="30">
        <v>3.59</v>
      </c>
      <c r="K222" s="30"/>
      <c r="L222" s="39"/>
      <c r="M222" s="30"/>
      <c r="N222" s="30"/>
      <c r="O222" s="31" t="s">
        <v>83</v>
      </c>
      <c r="P222" s="31" t="s">
        <v>1158</v>
      </c>
      <c r="Q222" s="27" t="s">
        <v>384</v>
      </c>
      <c r="R222" s="2" t="s">
        <v>384</v>
      </c>
      <c r="S222" s="3" t="s">
        <v>396</v>
      </c>
      <c r="U222" s="31" t="s">
        <v>1135</v>
      </c>
    </row>
    <row r="223" s="3" customFormat="1" ht="68" customHeight="1" spans="1:21">
      <c r="A223" s="27" t="s">
        <v>1159</v>
      </c>
      <c r="B223" s="31" t="s">
        <v>1160</v>
      </c>
      <c r="C223" s="31" t="s">
        <v>1161</v>
      </c>
      <c r="D223" s="127" t="s">
        <v>1149</v>
      </c>
      <c r="E223" s="29" t="s">
        <v>1162</v>
      </c>
      <c r="F223" s="31" t="s">
        <v>190</v>
      </c>
      <c r="G223" s="29" t="s">
        <v>1163</v>
      </c>
      <c r="H223" s="30">
        <f t="shared" si="17"/>
        <v>10.48</v>
      </c>
      <c r="I223" s="30">
        <f t="shared" si="18"/>
        <v>10.48</v>
      </c>
      <c r="J223" s="30">
        <v>10.48</v>
      </c>
      <c r="K223" s="30"/>
      <c r="L223" s="39"/>
      <c r="M223" s="30"/>
      <c r="N223" s="30"/>
      <c r="O223" s="31" t="s">
        <v>83</v>
      </c>
      <c r="P223" s="31" t="s">
        <v>1164</v>
      </c>
      <c r="Q223" s="27" t="s">
        <v>384</v>
      </c>
      <c r="R223" s="2" t="s">
        <v>384</v>
      </c>
      <c r="S223" s="3" t="s">
        <v>396</v>
      </c>
      <c r="U223" s="31" t="s">
        <v>1135</v>
      </c>
    </row>
    <row r="224" s="3" customFormat="1" ht="68" customHeight="1" spans="1:21">
      <c r="A224" s="27" t="s">
        <v>1165</v>
      </c>
      <c r="B224" s="31" t="s">
        <v>1166</v>
      </c>
      <c r="C224" s="31" t="s">
        <v>1167</v>
      </c>
      <c r="D224" s="127" t="s">
        <v>1168</v>
      </c>
      <c r="E224" s="29" t="s">
        <v>1169</v>
      </c>
      <c r="F224" s="31" t="s">
        <v>190</v>
      </c>
      <c r="G224" s="29" t="s">
        <v>1170</v>
      </c>
      <c r="H224" s="30">
        <f t="shared" si="17"/>
        <v>0.8</v>
      </c>
      <c r="I224" s="30">
        <f t="shared" si="18"/>
        <v>0.8</v>
      </c>
      <c r="J224" s="30">
        <v>0.8</v>
      </c>
      <c r="K224" s="30"/>
      <c r="L224" s="39"/>
      <c r="M224" s="30"/>
      <c r="N224" s="30"/>
      <c r="O224" s="31" t="s">
        <v>184</v>
      </c>
      <c r="P224" s="31" t="s">
        <v>1171</v>
      </c>
      <c r="Q224" s="27" t="s">
        <v>384</v>
      </c>
      <c r="R224" s="2" t="s">
        <v>384</v>
      </c>
      <c r="S224" s="3" t="s">
        <v>396</v>
      </c>
      <c r="U224" s="31" t="s">
        <v>1135</v>
      </c>
    </row>
    <row r="225" s="3" customFormat="1" ht="68" customHeight="1" spans="1:21">
      <c r="A225" s="27" t="s">
        <v>1172</v>
      </c>
      <c r="B225" s="31" t="s">
        <v>1173</v>
      </c>
      <c r="C225" s="31" t="s">
        <v>1174</v>
      </c>
      <c r="D225" s="127" t="s">
        <v>1168</v>
      </c>
      <c r="E225" s="29" t="s">
        <v>1175</v>
      </c>
      <c r="F225" s="31" t="s">
        <v>190</v>
      </c>
      <c r="G225" s="29" t="s">
        <v>1176</v>
      </c>
      <c r="H225" s="30">
        <f t="shared" si="17"/>
        <v>12</v>
      </c>
      <c r="I225" s="30">
        <f t="shared" si="18"/>
        <v>12</v>
      </c>
      <c r="J225" s="30">
        <v>12</v>
      </c>
      <c r="K225" s="30"/>
      <c r="L225" s="39"/>
      <c r="M225" s="30"/>
      <c r="N225" s="30"/>
      <c r="O225" s="31" t="s">
        <v>184</v>
      </c>
      <c r="P225" s="31" t="s">
        <v>1177</v>
      </c>
      <c r="Q225" s="27" t="s">
        <v>384</v>
      </c>
      <c r="R225" s="2" t="s">
        <v>384</v>
      </c>
      <c r="S225" s="3" t="s">
        <v>396</v>
      </c>
      <c r="U225" s="31" t="s">
        <v>1135</v>
      </c>
    </row>
    <row r="226" s="3" customFormat="1" ht="68" customHeight="1" spans="1:21">
      <c r="A226" s="27" t="s">
        <v>1178</v>
      </c>
      <c r="B226" s="31" t="s">
        <v>1179</v>
      </c>
      <c r="C226" s="31" t="s">
        <v>1180</v>
      </c>
      <c r="D226" s="31" t="s">
        <v>1168</v>
      </c>
      <c r="E226" s="29" t="s">
        <v>1181</v>
      </c>
      <c r="F226" s="31" t="s">
        <v>190</v>
      </c>
      <c r="G226" s="29" t="s">
        <v>1182</v>
      </c>
      <c r="H226" s="30">
        <f t="shared" si="17"/>
        <v>3.17</v>
      </c>
      <c r="I226" s="30">
        <f t="shared" si="18"/>
        <v>3.17</v>
      </c>
      <c r="J226" s="30">
        <v>3.17</v>
      </c>
      <c r="K226" s="30"/>
      <c r="L226" s="39"/>
      <c r="M226" s="30"/>
      <c r="N226" s="30"/>
      <c r="O226" s="31" t="s">
        <v>184</v>
      </c>
      <c r="P226" s="31" t="s">
        <v>1183</v>
      </c>
      <c r="Q226" s="27" t="s">
        <v>384</v>
      </c>
      <c r="R226" s="2" t="s">
        <v>384</v>
      </c>
      <c r="S226" s="3" t="s">
        <v>396</v>
      </c>
      <c r="U226" s="31" t="s">
        <v>1135</v>
      </c>
    </row>
    <row r="227" s="3" customFormat="1" ht="68" customHeight="1" spans="1:21">
      <c r="A227" s="27" t="s">
        <v>1184</v>
      </c>
      <c r="B227" s="31" t="s">
        <v>1185</v>
      </c>
      <c r="C227" s="31" t="s">
        <v>1186</v>
      </c>
      <c r="D227" s="31" t="s">
        <v>1168</v>
      </c>
      <c r="E227" s="29" t="s">
        <v>1187</v>
      </c>
      <c r="F227" s="31" t="s">
        <v>190</v>
      </c>
      <c r="G227" s="29" t="s">
        <v>1188</v>
      </c>
      <c r="H227" s="30">
        <f t="shared" si="17"/>
        <v>1</v>
      </c>
      <c r="I227" s="30">
        <f t="shared" si="18"/>
        <v>1</v>
      </c>
      <c r="J227" s="30">
        <v>1</v>
      </c>
      <c r="K227" s="30"/>
      <c r="L227" s="39"/>
      <c r="M227" s="30"/>
      <c r="N227" s="30"/>
      <c r="O227" s="31" t="s">
        <v>184</v>
      </c>
      <c r="P227" s="31" t="s">
        <v>1135</v>
      </c>
      <c r="Q227" s="27" t="s">
        <v>384</v>
      </c>
      <c r="R227" s="2" t="s">
        <v>384</v>
      </c>
      <c r="S227" s="3" t="s">
        <v>396</v>
      </c>
      <c r="U227" s="31" t="s">
        <v>1135</v>
      </c>
    </row>
    <row r="228" s="3" customFormat="1" ht="68" customHeight="1" spans="1:21">
      <c r="A228" s="27" t="s">
        <v>1189</v>
      </c>
      <c r="B228" s="31" t="s">
        <v>1190</v>
      </c>
      <c r="C228" s="31" t="s">
        <v>1191</v>
      </c>
      <c r="D228" s="31" t="s">
        <v>1168</v>
      </c>
      <c r="E228" s="29" t="s">
        <v>1192</v>
      </c>
      <c r="F228" s="31" t="s">
        <v>190</v>
      </c>
      <c r="G228" s="29" t="s">
        <v>1193</v>
      </c>
      <c r="H228" s="30">
        <f t="shared" si="17"/>
        <v>2</v>
      </c>
      <c r="I228" s="30">
        <f t="shared" si="18"/>
        <v>2</v>
      </c>
      <c r="J228" s="30">
        <v>2</v>
      </c>
      <c r="K228" s="30"/>
      <c r="L228" s="39"/>
      <c r="M228" s="30"/>
      <c r="N228" s="30"/>
      <c r="O228" s="31" t="s">
        <v>184</v>
      </c>
      <c r="P228" s="31" t="s">
        <v>1194</v>
      </c>
      <c r="Q228" s="27" t="s">
        <v>384</v>
      </c>
      <c r="R228" s="2" t="s">
        <v>384</v>
      </c>
      <c r="S228" s="3" t="s">
        <v>396</v>
      </c>
      <c r="U228" s="31" t="s">
        <v>1135</v>
      </c>
    </row>
    <row r="229" s="3" customFormat="1" ht="68" customHeight="1" spans="1:21">
      <c r="A229" s="27" t="s">
        <v>1195</v>
      </c>
      <c r="B229" s="31" t="s">
        <v>1196</v>
      </c>
      <c r="C229" s="31" t="s">
        <v>1174</v>
      </c>
      <c r="D229" s="31" t="s">
        <v>1168</v>
      </c>
      <c r="E229" s="29" t="s">
        <v>1197</v>
      </c>
      <c r="F229" s="31" t="s">
        <v>190</v>
      </c>
      <c r="G229" s="29" t="s">
        <v>1198</v>
      </c>
      <c r="H229" s="30">
        <f t="shared" si="17"/>
        <v>21.96</v>
      </c>
      <c r="I229" s="30">
        <f t="shared" si="18"/>
        <v>21.96</v>
      </c>
      <c r="J229" s="30">
        <v>21.96</v>
      </c>
      <c r="K229" s="30"/>
      <c r="L229" s="39"/>
      <c r="M229" s="30"/>
      <c r="N229" s="30"/>
      <c r="O229" s="31" t="s">
        <v>184</v>
      </c>
      <c r="P229" s="31" t="s">
        <v>1199</v>
      </c>
      <c r="Q229" s="27" t="s">
        <v>384</v>
      </c>
      <c r="R229" s="2" t="s">
        <v>384</v>
      </c>
      <c r="S229" s="3" t="s">
        <v>396</v>
      </c>
      <c r="U229" s="31" t="s">
        <v>1135</v>
      </c>
    </row>
    <row r="230" s="3" customFormat="1" ht="68" customHeight="1" spans="1:21">
      <c r="A230" s="27" t="s">
        <v>1200</v>
      </c>
      <c r="B230" s="31" t="s">
        <v>1201</v>
      </c>
      <c r="C230" s="31" t="s">
        <v>1202</v>
      </c>
      <c r="D230" s="31" t="s">
        <v>1168</v>
      </c>
      <c r="E230" s="29" t="s">
        <v>1203</v>
      </c>
      <c r="F230" s="31" t="s">
        <v>190</v>
      </c>
      <c r="G230" s="29" t="s">
        <v>1204</v>
      </c>
      <c r="H230" s="30">
        <f t="shared" si="17"/>
        <v>35.96</v>
      </c>
      <c r="I230" s="30">
        <f t="shared" si="18"/>
        <v>35.96</v>
      </c>
      <c r="J230" s="30">
        <v>35.96</v>
      </c>
      <c r="K230" s="30"/>
      <c r="L230" s="39"/>
      <c r="M230" s="30"/>
      <c r="N230" s="30"/>
      <c r="O230" s="31" t="s">
        <v>184</v>
      </c>
      <c r="P230" s="31" t="s">
        <v>1205</v>
      </c>
      <c r="Q230" s="27" t="s">
        <v>384</v>
      </c>
      <c r="R230" s="2" t="s">
        <v>384</v>
      </c>
      <c r="S230" s="3" t="s">
        <v>396</v>
      </c>
      <c r="U230" s="31" t="s">
        <v>1135</v>
      </c>
    </row>
    <row r="231" s="3" customFormat="1" ht="68" customHeight="1" spans="1:21">
      <c r="A231" s="27" t="s">
        <v>1206</v>
      </c>
      <c r="B231" s="31" t="s">
        <v>1207</v>
      </c>
      <c r="C231" s="31" t="s">
        <v>235</v>
      </c>
      <c r="D231" s="31" t="s">
        <v>1168</v>
      </c>
      <c r="E231" s="29" t="s">
        <v>1208</v>
      </c>
      <c r="F231" s="31" t="s">
        <v>190</v>
      </c>
      <c r="G231" s="29" t="s">
        <v>1209</v>
      </c>
      <c r="H231" s="30">
        <f t="shared" si="17"/>
        <v>27.04</v>
      </c>
      <c r="I231" s="30">
        <f t="shared" si="18"/>
        <v>27.04</v>
      </c>
      <c r="J231" s="30">
        <v>27.04</v>
      </c>
      <c r="K231" s="30"/>
      <c r="L231" s="39"/>
      <c r="M231" s="30"/>
      <c r="N231" s="30"/>
      <c r="O231" s="31" t="s">
        <v>184</v>
      </c>
      <c r="P231" s="31" t="s">
        <v>1164</v>
      </c>
      <c r="Q231" s="27" t="s">
        <v>384</v>
      </c>
      <c r="R231" s="2" t="s">
        <v>384</v>
      </c>
      <c r="S231" s="3" t="s">
        <v>396</v>
      </c>
      <c r="U231" s="31" t="s">
        <v>1135</v>
      </c>
    </row>
    <row r="232" s="3" customFormat="1" ht="68" customHeight="1" spans="1:21">
      <c r="A232" s="27" t="s">
        <v>1210</v>
      </c>
      <c r="B232" s="31" t="s">
        <v>1211</v>
      </c>
      <c r="C232" s="31" t="s">
        <v>1212</v>
      </c>
      <c r="D232" s="31" t="s">
        <v>1168</v>
      </c>
      <c r="E232" s="29" t="s">
        <v>1213</v>
      </c>
      <c r="F232" s="31" t="s">
        <v>190</v>
      </c>
      <c r="G232" s="29" t="s">
        <v>1214</v>
      </c>
      <c r="H232" s="30">
        <f t="shared" si="17"/>
        <v>32.01</v>
      </c>
      <c r="I232" s="30">
        <f t="shared" si="18"/>
        <v>32.01</v>
      </c>
      <c r="J232" s="30">
        <v>32.01</v>
      </c>
      <c r="K232" s="30"/>
      <c r="L232" s="39"/>
      <c r="M232" s="30"/>
      <c r="N232" s="30"/>
      <c r="O232" s="31" t="s">
        <v>184</v>
      </c>
      <c r="P232" s="31" t="s">
        <v>1213</v>
      </c>
      <c r="Q232" s="27" t="s">
        <v>384</v>
      </c>
      <c r="R232" s="2" t="s">
        <v>384</v>
      </c>
      <c r="S232" s="3" t="s">
        <v>396</v>
      </c>
      <c r="U232" s="31" t="s">
        <v>1135</v>
      </c>
    </row>
    <row r="233" s="3" customFormat="1" ht="68" customHeight="1" spans="1:21">
      <c r="A233" s="27" t="s">
        <v>1215</v>
      </c>
      <c r="B233" s="31" t="s">
        <v>1216</v>
      </c>
      <c r="C233" s="31" t="s">
        <v>1217</v>
      </c>
      <c r="D233" s="31" t="s">
        <v>1168</v>
      </c>
      <c r="E233" s="29" t="s">
        <v>1218</v>
      </c>
      <c r="F233" s="31" t="s">
        <v>190</v>
      </c>
      <c r="G233" s="29" t="s">
        <v>1219</v>
      </c>
      <c r="H233" s="30">
        <f t="shared" si="17"/>
        <v>20</v>
      </c>
      <c r="I233" s="30">
        <f t="shared" si="18"/>
        <v>20</v>
      </c>
      <c r="J233" s="30">
        <v>20</v>
      </c>
      <c r="K233" s="30"/>
      <c r="L233" s="39"/>
      <c r="M233" s="30"/>
      <c r="N233" s="30"/>
      <c r="O233" s="31" t="s">
        <v>1220</v>
      </c>
      <c r="P233" s="31" t="s">
        <v>1221</v>
      </c>
      <c r="Q233" s="27" t="s">
        <v>384</v>
      </c>
      <c r="R233" s="2" t="s">
        <v>384</v>
      </c>
      <c r="S233" s="3" t="s">
        <v>396</v>
      </c>
      <c r="U233" s="31" t="s">
        <v>1135</v>
      </c>
    </row>
    <row r="234" s="3" customFormat="1" ht="68" customHeight="1" spans="1:21">
      <c r="A234" s="27" t="s">
        <v>1222</v>
      </c>
      <c r="B234" s="31" t="s">
        <v>1223</v>
      </c>
      <c r="C234" s="31" t="s">
        <v>1224</v>
      </c>
      <c r="D234" s="127" t="s">
        <v>1225</v>
      </c>
      <c r="E234" s="29" t="s">
        <v>1226</v>
      </c>
      <c r="F234" s="31" t="s">
        <v>190</v>
      </c>
      <c r="G234" s="29" t="s">
        <v>1227</v>
      </c>
      <c r="H234" s="30">
        <f t="shared" si="17"/>
        <v>12.36</v>
      </c>
      <c r="I234" s="30">
        <f t="shared" si="18"/>
        <v>12.36</v>
      </c>
      <c r="J234" s="30">
        <v>12.36</v>
      </c>
      <c r="K234" s="30"/>
      <c r="L234" s="39"/>
      <c r="M234" s="30"/>
      <c r="N234" s="30"/>
      <c r="O234" s="31" t="s">
        <v>119</v>
      </c>
      <c r="P234" s="31" t="s">
        <v>1228</v>
      </c>
      <c r="Q234" s="27" t="s">
        <v>384</v>
      </c>
      <c r="R234" s="2" t="s">
        <v>384</v>
      </c>
      <c r="S234" s="3" t="s">
        <v>396</v>
      </c>
      <c r="U234" s="31" t="s">
        <v>1135</v>
      </c>
    </row>
    <row r="235" s="3" customFormat="1" ht="68" customHeight="1" spans="1:21">
      <c r="A235" s="27" t="s">
        <v>1229</v>
      </c>
      <c r="B235" s="31" t="s">
        <v>1230</v>
      </c>
      <c r="C235" s="31" t="s">
        <v>329</v>
      </c>
      <c r="D235" s="127" t="s">
        <v>1225</v>
      </c>
      <c r="E235" s="29" t="s">
        <v>1231</v>
      </c>
      <c r="F235" s="31" t="s">
        <v>190</v>
      </c>
      <c r="G235" s="29" t="s">
        <v>1232</v>
      </c>
      <c r="H235" s="30">
        <f t="shared" si="17"/>
        <v>0.31</v>
      </c>
      <c r="I235" s="30">
        <f t="shared" si="18"/>
        <v>0.31</v>
      </c>
      <c r="J235" s="30">
        <v>0.31</v>
      </c>
      <c r="K235" s="30"/>
      <c r="L235" s="39"/>
      <c r="M235" s="30"/>
      <c r="N235" s="30"/>
      <c r="O235" s="31" t="s">
        <v>119</v>
      </c>
      <c r="P235" s="31" t="s">
        <v>1233</v>
      </c>
      <c r="Q235" s="27" t="s">
        <v>384</v>
      </c>
      <c r="R235" s="2" t="s">
        <v>384</v>
      </c>
      <c r="S235" s="3" t="s">
        <v>396</v>
      </c>
      <c r="U235" s="31" t="s">
        <v>1135</v>
      </c>
    </row>
    <row r="236" s="3" customFormat="1" ht="68" customHeight="1" spans="1:21">
      <c r="A236" s="27" t="s">
        <v>1234</v>
      </c>
      <c r="B236" s="31" t="s">
        <v>1235</v>
      </c>
      <c r="C236" s="31" t="s">
        <v>491</v>
      </c>
      <c r="D236" s="127" t="s">
        <v>1225</v>
      </c>
      <c r="E236" s="29" t="s">
        <v>1236</v>
      </c>
      <c r="F236" s="31" t="s">
        <v>190</v>
      </c>
      <c r="G236" s="29" t="s">
        <v>1237</v>
      </c>
      <c r="H236" s="30">
        <f t="shared" si="17"/>
        <v>1.31</v>
      </c>
      <c r="I236" s="30">
        <f t="shared" si="18"/>
        <v>1.31</v>
      </c>
      <c r="J236" s="30">
        <v>1.31</v>
      </c>
      <c r="K236" s="30"/>
      <c r="L236" s="39"/>
      <c r="M236" s="30"/>
      <c r="N236" s="30"/>
      <c r="O236" s="31" t="s">
        <v>119</v>
      </c>
      <c r="P236" s="31" t="s">
        <v>1238</v>
      </c>
      <c r="Q236" s="27" t="s">
        <v>384</v>
      </c>
      <c r="R236" s="2" t="s">
        <v>384</v>
      </c>
      <c r="S236" s="3" t="s">
        <v>396</v>
      </c>
      <c r="U236" s="31" t="s">
        <v>1135</v>
      </c>
    </row>
    <row r="237" s="3" customFormat="1" ht="68" customHeight="1" spans="1:21">
      <c r="A237" s="27" t="s">
        <v>1239</v>
      </c>
      <c r="B237" s="31" t="s">
        <v>1240</v>
      </c>
      <c r="C237" s="31" t="s">
        <v>651</v>
      </c>
      <c r="D237" s="127" t="s">
        <v>1225</v>
      </c>
      <c r="E237" s="29" t="s">
        <v>1241</v>
      </c>
      <c r="F237" s="31" t="s">
        <v>190</v>
      </c>
      <c r="G237" s="29" t="s">
        <v>1242</v>
      </c>
      <c r="H237" s="30">
        <f t="shared" si="17"/>
        <v>1.46</v>
      </c>
      <c r="I237" s="30">
        <f t="shared" si="18"/>
        <v>1.46</v>
      </c>
      <c r="J237" s="30">
        <v>1.46</v>
      </c>
      <c r="K237" s="30"/>
      <c r="L237" s="39"/>
      <c r="M237" s="30"/>
      <c r="N237" s="30"/>
      <c r="O237" s="31" t="s">
        <v>119</v>
      </c>
      <c r="P237" s="31" t="s">
        <v>1243</v>
      </c>
      <c r="Q237" s="27" t="s">
        <v>384</v>
      </c>
      <c r="R237" s="2" t="s">
        <v>384</v>
      </c>
      <c r="S237" s="3" t="s">
        <v>396</v>
      </c>
      <c r="U237" s="31" t="s">
        <v>1135</v>
      </c>
    </row>
    <row r="238" s="3" customFormat="1" ht="68" customHeight="1" spans="1:21">
      <c r="A238" s="27" t="s">
        <v>1244</v>
      </c>
      <c r="B238" s="31" t="s">
        <v>1245</v>
      </c>
      <c r="C238" s="31" t="s">
        <v>560</v>
      </c>
      <c r="D238" s="127" t="s">
        <v>1225</v>
      </c>
      <c r="E238" s="29" t="s">
        <v>1246</v>
      </c>
      <c r="F238" s="31" t="s">
        <v>190</v>
      </c>
      <c r="G238" s="29" t="s">
        <v>1247</v>
      </c>
      <c r="H238" s="30">
        <f t="shared" si="17"/>
        <v>0.36</v>
      </c>
      <c r="I238" s="30">
        <f t="shared" si="18"/>
        <v>0.36</v>
      </c>
      <c r="J238" s="30">
        <v>0.36</v>
      </c>
      <c r="K238" s="30"/>
      <c r="L238" s="39"/>
      <c r="M238" s="30"/>
      <c r="N238" s="30"/>
      <c r="O238" s="31" t="s">
        <v>119</v>
      </c>
      <c r="P238" s="31" t="s">
        <v>1248</v>
      </c>
      <c r="Q238" s="27" t="s">
        <v>384</v>
      </c>
      <c r="R238" s="2" t="s">
        <v>384</v>
      </c>
      <c r="S238" s="3" t="s">
        <v>396</v>
      </c>
      <c r="U238" s="31" t="s">
        <v>1135</v>
      </c>
    </row>
    <row r="239" s="3" customFormat="1" ht="68" customHeight="1" spans="1:21">
      <c r="A239" s="27" t="s">
        <v>1249</v>
      </c>
      <c r="B239" s="31" t="s">
        <v>1250</v>
      </c>
      <c r="C239" s="31" t="s">
        <v>809</v>
      </c>
      <c r="D239" s="127" t="s">
        <v>1225</v>
      </c>
      <c r="E239" s="29" t="s">
        <v>1251</v>
      </c>
      <c r="F239" s="31" t="s">
        <v>190</v>
      </c>
      <c r="G239" s="29" t="s">
        <v>1252</v>
      </c>
      <c r="H239" s="30">
        <f t="shared" si="17"/>
        <v>0.51</v>
      </c>
      <c r="I239" s="30">
        <f t="shared" si="18"/>
        <v>0.51</v>
      </c>
      <c r="J239" s="30">
        <v>0.51</v>
      </c>
      <c r="K239" s="30"/>
      <c r="L239" s="39"/>
      <c r="M239" s="30"/>
      <c r="N239" s="30"/>
      <c r="O239" s="31" t="s">
        <v>119</v>
      </c>
      <c r="P239" s="31" t="s">
        <v>1253</v>
      </c>
      <c r="Q239" s="27" t="s">
        <v>384</v>
      </c>
      <c r="R239" s="2" t="s">
        <v>384</v>
      </c>
      <c r="S239" s="3" t="s">
        <v>396</v>
      </c>
      <c r="U239" s="31" t="s">
        <v>1135</v>
      </c>
    </row>
    <row r="240" s="3" customFormat="1" ht="68" customHeight="1" spans="1:21">
      <c r="A240" s="27" t="s">
        <v>1254</v>
      </c>
      <c r="B240" s="31" t="s">
        <v>1255</v>
      </c>
      <c r="C240" s="31" t="s">
        <v>1256</v>
      </c>
      <c r="D240" s="127" t="s">
        <v>1225</v>
      </c>
      <c r="E240" s="29" t="s">
        <v>1257</v>
      </c>
      <c r="F240" s="31" t="s">
        <v>190</v>
      </c>
      <c r="G240" s="29" t="s">
        <v>1182</v>
      </c>
      <c r="H240" s="30">
        <f t="shared" si="17"/>
        <v>4.83</v>
      </c>
      <c r="I240" s="30">
        <f t="shared" si="18"/>
        <v>4.83</v>
      </c>
      <c r="J240" s="30">
        <v>4.83</v>
      </c>
      <c r="K240" s="30"/>
      <c r="L240" s="39"/>
      <c r="M240" s="30"/>
      <c r="N240" s="30"/>
      <c r="O240" s="31" t="s">
        <v>119</v>
      </c>
      <c r="P240" s="31" t="s">
        <v>1258</v>
      </c>
      <c r="Q240" s="27" t="s">
        <v>384</v>
      </c>
      <c r="R240" s="2" t="s">
        <v>384</v>
      </c>
      <c r="S240" s="3" t="s">
        <v>396</v>
      </c>
      <c r="U240" s="31" t="s">
        <v>1135</v>
      </c>
    </row>
    <row r="241" s="3" customFormat="1" ht="68" customHeight="1" spans="1:21">
      <c r="A241" s="27" t="s">
        <v>1259</v>
      </c>
      <c r="B241" s="31" t="s">
        <v>1260</v>
      </c>
      <c r="C241" s="31" t="s">
        <v>1261</v>
      </c>
      <c r="D241" s="127" t="s">
        <v>1225</v>
      </c>
      <c r="E241" s="29" t="s">
        <v>1262</v>
      </c>
      <c r="F241" s="31" t="s">
        <v>190</v>
      </c>
      <c r="G241" s="29" t="s">
        <v>1263</v>
      </c>
      <c r="H241" s="30">
        <f t="shared" si="17"/>
        <v>1.79</v>
      </c>
      <c r="I241" s="30">
        <f t="shared" si="18"/>
        <v>1.79</v>
      </c>
      <c r="J241" s="30">
        <v>1.79</v>
      </c>
      <c r="K241" s="30"/>
      <c r="L241" s="39"/>
      <c r="M241" s="30"/>
      <c r="N241" s="30"/>
      <c r="O241" s="31" t="s">
        <v>119</v>
      </c>
      <c r="P241" s="31" t="s">
        <v>1264</v>
      </c>
      <c r="Q241" s="27" t="s">
        <v>384</v>
      </c>
      <c r="R241" s="2" t="s">
        <v>384</v>
      </c>
      <c r="S241" s="3" t="s">
        <v>396</v>
      </c>
      <c r="U241" s="31" t="s">
        <v>1135</v>
      </c>
    </row>
    <row r="242" s="3" customFormat="1" ht="68" customHeight="1" spans="1:21">
      <c r="A242" s="27" t="s">
        <v>1265</v>
      </c>
      <c r="B242" s="31" t="s">
        <v>1266</v>
      </c>
      <c r="C242" s="31" t="s">
        <v>1267</v>
      </c>
      <c r="D242" s="127" t="s">
        <v>1225</v>
      </c>
      <c r="E242" s="29" t="s">
        <v>1251</v>
      </c>
      <c r="F242" s="31" t="s">
        <v>190</v>
      </c>
      <c r="G242" s="29" t="s">
        <v>1232</v>
      </c>
      <c r="H242" s="30">
        <f t="shared" si="17"/>
        <v>0.23</v>
      </c>
      <c r="I242" s="30">
        <f t="shared" si="18"/>
        <v>0.23</v>
      </c>
      <c r="J242" s="30">
        <v>0.23</v>
      </c>
      <c r="K242" s="30"/>
      <c r="L242" s="39"/>
      <c r="M242" s="30"/>
      <c r="N242" s="30"/>
      <c r="O242" s="31" t="s">
        <v>119</v>
      </c>
      <c r="P242" s="31" t="s">
        <v>1253</v>
      </c>
      <c r="Q242" s="27" t="s">
        <v>384</v>
      </c>
      <c r="R242" s="2" t="s">
        <v>384</v>
      </c>
      <c r="S242" s="3" t="s">
        <v>396</v>
      </c>
      <c r="U242" s="31" t="s">
        <v>1135</v>
      </c>
    </row>
    <row r="243" s="3" customFormat="1" ht="68" customHeight="1" spans="1:21">
      <c r="A243" s="27" t="s">
        <v>1268</v>
      </c>
      <c r="B243" s="31" t="s">
        <v>1269</v>
      </c>
      <c r="C243" s="31" t="s">
        <v>95</v>
      </c>
      <c r="D243" s="127" t="s">
        <v>1270</v>
      </c>
      <c r="E243" s="29" t="s">
        <v>1271</v>
      </c>
      <c r="F243" s="31" t="s">
        <v>190</v>
      </c>
      <c r="G243" s="29" t="s">
        <v>1272</v>
      </c>
      <c r="H243" s="30">
        <f t="shared" si="17"/>
        <v>37.71</v>
      </c>
      <c r="I243" s="30">
        <f t="shared" si="18"/>
        <v>37.71</v>
      </c>
      <c r="J243" s="30">
        <v>37.71</v>
      </c>
      <c r="K243" s="30"/>
      <c r="L243" s="39"/>
      <c r="M243" s="30"/>
      <c r="N243" s="30"/>
      <c r="O243" s="31" t="s">
        <v>95</v>
      </c>
      <c r="P243" s="31" t="s">
        <v>1273</v>
      </c>
      <c r="Q243" s="27" t="s">
        <v>384</v>
      </c>
      <c r="R243" s="2" t="s">
        <v>384</v>
      </c>
      <c r="S243" s="3" t="s">
        <v>396</v>
      </c>
      <c r="U243" s="31" t="s">
        <v>1135</v>
      </c>
    </row>
    <row r="244" s="3" customFormat="1" ht="68" customHeight="1" spans="1:21">
      <c r="A244" s="27" t="s">
        <v>1274</v>
      </c>
      <c r="B244" s="31" t="s">
        <v>1275</v>
      </c>
      <c r="C244" s="31" t="s">
        <v>398</v>
      </c>
      <c r="D244" s="127" t="s">
        <v>1270</v>
      </c>
      <c r="E244" s="29" t="s">
        <v>1276</v>
      </c>
      <c r="F244" s="31" t="s">
        <v>190</v>
      </c>
      <c r="G244" s="29" t="s">
        <v>1277</v>
      </c>
      <c r="H244" s="30">
        <f t="shared" ref="H244:H275" si="19">SUM(I244)</f>
        <v>18.6</v>
      </c>
      <c r="I244" s="30">
        <f t="shared" ref="I244:I275" si="20">SUM(J244:N244)</f>
        <v>18.6</v>
      </c>
      <c r="J244" s="30">
        <v>18.6</v>
      </c>
      <c r="K244" s="30"/>
      <c r="L244" s="39"/>
      <c r="M244" s="30"/>
      <c r="N244" s="30"/>
      <c r="O244" s="31" t="s">
        <v>1220</v>
      </c>
      <c r="P244" s="31" t="s">
        <v>1278</v>
      </c>
      <c r="Q244" s="27" t="s">
        <v>384</v>
      </c>
      <c r="R244" s="2" t="s">
        <v>384</v>
      </c>
      <c r="S244" s="3" t="s">
        <v>396</v>
      </c>
      <c r="U244" s="31" t="s">
        <v>1135</v>
      </c>
    </row>
    <row r="245" s="3" customFormat="1" ht="68" customHeight="1" spans="1:21">
      <c r="A245" s="27" t="s">
        <v>1279</v>
      </c>
      <c r="B245" s="31" t="s">
        <v>1280</v>
      </c>
      <c r="C245" s="31" t="s">
        <v>1281</v>
      </c>
      <c r="D245" s="127" t="s">
        <v>1282</v>
      </c>
      <c r="E245" s="29" t="s">
        <v>1283</v>
      </c>
      <c r="F245" s="31" t="s">
        <v>190</v>
      </c>
      <c r="G245" s="29" t="s">
        <v>1284</v>
      </c>
      <c r="H245" s="30">
        <f t="shared" si="19"/>
        <v>2.4</v>
      </c>
      <c r="I245" s="30">
        <f t="shared" si="20"/>
        <v>2.4</v>
      </c>
      <c r="J245" s="30">
        <v>2.4</v>
      </c>
      <c r="K245" s="30"/>
      <c r="L245" s="39"/>
      <c r="M245" s="30"/>
      <c r="N245" s="30"/>
      <c r="O245" s="31" t="s">
        <v>156</v>
      </c>
      <c r="P245" s="31" t="s">
        <v>1285</v>
      </c>
      <c r="Q245" s="27" t="s">
        <v>384</v>
      </c>
      <c r="R245" s="2" t="s">
        <v>384</v>
      </c>
      <c r="S245" s="3" t="s">
        <v>396</v>
      </c>
      <c r="U245" s="31" t="s">
        <v>1135</v>
      </c>
    </row>
    <row r="246" s="3" customFormat="1" ht="68" customHeight="1" spans="1:21">
      <c r="A246" s="27" t="s">
        <v>1286</v>
      </c>
      <c r="B246" s="31" t="s">
        <v>1287</v>
      </c>
      <c r="C246" s="31" t="s">
        <v>1288</v>
      </c>
      <c r="D246" s="127" t="s">
        <v>1282</v>
      </c>
      <c r="E246" s="29" t="s">
        <v>1289</v>
      </c>
      <c r="F246" s="31" t="s">
        <v>190</v>
      </c>
      <c r="G246" s="29" t="s">
        <v>1290</v>
      </c>
      <c r="H246" s="30">
        <f t="shared" si="19"/>
        <v>26.1</v>
      </c>
      <c r="I246" s="30">
        <f t="shared" si="20"/>
        <v>26.1</v>
      </c>
      <c r="J246" s="30">
        <v>26.1</v>
      </c>
      <c r="K246" s="30"/>
      <c r="L246" s="39"/>
      <c r="M246" s="30"/>
      <c r="N246" s="30"/>
      <c r="O246" s="31" t="s">
        <v>156</v>
      </c>
      <c r="P246" s="31" t="s">
        <v>1228</v>
      </c>
      <c r="Q246" s="27" t="s">
        <v>384</v>
      </c>
      <c r="R246" s="2" t="s">
        <v>384</v>
      </c>
      <c r="S246" s="3" t="s">
        <v>396</v>
      </c>
      <c r="U246" s="31" t="s">
        <v>1135</v>
      </c>
    </row>
    <row r="247" s="3" customFormat="1" ht="68" customHeight="1" spans="1:21">
      <c r="A247" s="27" t="s">
        <v>1291</v>
      </c>
      <c r="B247" s="31" t="s">
        <v>1292</v>
      </c>
      <c r="C247" s="31" t="s">
        <v>1293</v>
      </c>
      <c r="D247" s="127" t="s">
        <v>1282</v>
      </c>
      <c r="E247" s="29" t="s">
        <v>1294</v>
      </c>
      <c r="F247" s="31" t="s">
        <v>190</v>
      </c>
      <c r="G247" s="29" t="s">
        <v>1295</v>
      </c>
      <c r="H247" s="30">
        <f t="shared" si="19"/>
        <v>3.22</v>
      </c>
      <c r="I247" s="30">
        <f t="shared" si="20"/>
        <v>3.22</v>
      </c>
      <c r="J247" s="30">
        <v>3.22</v>
      </c>
      <c r="K247" s="30"/>
      <c r="L247" s="39"/>
      <c r="M247" s="30"/>
      <c r="N247" s="30"/>
      <c r="O247" s="31" t="s">
        <v>156</v>
      </c>
      <c r="P247" s="31" t="s">
        <v>1296</v>
      </c>
      <c r="Q247" s="27" t="s">
        <v>384</v>
      </c>
      <c r="R247" s="2" t="s">
        <v>384</v>
      </c>
      <c r="S247" s="3" t="s">
        <v>396</v>
      </c>
      <c r="U247" s="31" t="s">
        <v>1135</v>
      </c>
    </row>
    <row r="248" s="3" customFormat="1" ht="68" customHeight="1" spans="1:21">
      <c r="A248" s="27" t="s">
        <v>1297</v>
      </c>
      <c r="B248" s="31" t="s">
        <v>1298</v>
      </c>
      <c r="C248" s="31" t="s">
        <v>1299</v>
      </c>
      <c r="D248" s="127" t="s">
        <v>1282</v>
      </c>
      <c r="E248" s="29" t="s">
        <v>1300</v>
      </c>
      <c r="F248" s="31" t="s">
        <v>190</v>
      </c>
      <c r="G248" s="29" t="s">
        <v>1301</v>
      </c>
      <c r="H248" s="30">
        <f t="shared" si="19"/>
        <v>6</v>
      </c>
      <c r="I248" s="30">
        <f t="shared" si="20"/>
        <v>6</v>
      </c>
      <c r="J248" s="30">
        <v>6</v>
      </c>
      <c r="K248" s="30"/>
      <c r="L248" s="39"/>
      <c r="M248" s="30"/>
      <c r="N248" s="30"/>
      <c r="O248" s="31" t="s">
        <v>156</v>
      </c>
      <c r="P248" s="31" t="s">
        <v>1302</v>
      </c>
      <c r="Q248" s="27" t="s">
        <v>384</v>
      </c>
      <c r="R248" s="2" t="s">
        <v>384</v>
      </c>
      <c r="S248" s="3" t="s">
        <v>396</v>
      </c>
      <c r="U248" s="31" t="s">
        <v>1135</v>
      </c>
    </row>
    <row r="249" s="3" customFormat="1" ht="68" customHeight="1" spans="1:21">
      <c r="A249" s="27" t="s">
        <v>1303</v>
      </c>
      <c r="B249" s="31" t="s">
        <v>1304</v>
      </c>
      <c r="C249" s="31" t="s">
        <v>1305</v>
      </c>
      <c r="D249" s="127" t="s">
        <v>1306</v>
      </c>
      <c r="E249" s="29" t="s">
        <v>1307</v>
      </c>
      <c r="F249" s="31" t="s">
        <v>190</v>
      </c>
      <c r="G249" s="29" t="s">
        <v>1308</v>
      </c>
      <c r="H249" s="30">
        <f t="shared" si="19"/>
        <v>1</v>
      </c>
      <c r="I249" s="30">
        <f t="shared" si="20"/>
        <v>1</v>
      </c>
      <c r="J249" s="30">
        <v>1</v>
      </c>
      <c r="K249" s="30"/>
      <c r="L249" s="39"/>
      <c r="M249" s="30"/>
      <c r="N249" s="30"/>
      <c r="O249" s="31" t="s">
        <v>170</v>
      </c>
      <c r="P249" s="31" t="s">
        <v>1309</v>
      </c>
      <c r="Q249" s="27" t="s">
        <v>384</v>
      </c>
      <c r="R249" s="2" t="s">
        <v>384</v>
      </c>
      <c r="S249" s="3" t="s">
        <v>396</v>
      </c>
      <c r="U249" s="31" t="s">
        <v>1135</v>
      </c>
    </row>
    <row r="250" s="3" customFormat="1" ht="68" customHeight="1" spans="1:21">
      <c r="A250" s="27" t="s">
        <v>1310</v>
      </c>
      <c r="B250" s="31" t="s">
        <v>1311</v>
      </c>
      <c r="C250" s="31" t="s">
        <v>1312</v>
      </c>
      <c r="D250" s="127" t="s">
        <v>1306</v>
      </c>
      <c r="E250" s="29" t="s">
        <v>1307</v>
      </c>
      <c r="F250" s="31" t="s">
        <v>190</v>
      </c>
      <c r="G250" s="29" t="s">
        <v>1313</v>
      </c>
      <c r="H250" s="30">
        <f t="shared" si="19"/>
        <v>1.3</v>
      </c>
      <c r="I250" s="30">
        <f t="shared" si="20"/>
        <v>1.3</v>
      </c>
      <c r="J250" s="30">
        <v>1.3</v>
      </c>
      <c r="K250" s="30"/>
      <c r="L250" s="39"/>
      <c r="M250" s="30"/>
      <c r="N250" s="30"/>
      <c r="O250" s="31" t="s">
        <v>170</v>
      </c>
      <c r="P250" s="31" t="s">
        <v>1309</v>
      </c>
      <c r="Q250" s="27" t="s">
        <v>384</v>
      </c>
      <c r="R250" s="2" t="s">
        <v>384</v>
      </c>
      <c r="S250" s="3" t="s">
        <v>396</v>
      </c>
      <c r="U250" s="31" t="s">
        <v>1135</v>
      </c>
    </row>
    <row r="251" s="3" customFormat="1" ht="68" customHeight="1" spans="1:21">
      <c r="A251" s="27" t="s">
        <v>1314</v>
      </c>
      <c r="B251" s="31" t="s">
        <v>1315</v>
      </c>
      <c r="C251" s="31" t="s">
        <v>1316</v>
      </c>
      <c r="D251" s="127" t="s">
        <v>1306</v>
      </c>
      <c r="E251" s="29" t="s">
        <v>1317</v>
      </c>
      <c r="F251" s="31" t="s">
        <v>190</v>
      </c>
      <c r="G251" s="29" t="s">
        <v>1318</v>
      </c>
      <c r="H251" s="30">
        <f t="shared" si="19"/>
        <v>4</v>
      </c>
      <c r="I251" s="30">
        <f t="shared" si="20"/>
        <v>4</v>
      </c>
      <c r="J251" s="30">
        <v>4</v>
      </c>
      <c r="K251" s="30"/>
      <c r="L251" s="39"/>
      <c r="M251" s="30"/>
      <c r="N251" s="30"/>
      <c r="O251" s="31" t="s">
        <v>170</v>
      </c>
      <c r="P251" s="31" t="s">
        <v>1319</v>
      </c>
      <c r="Q251" s="27" t="s">
        <v>384</v>
      </c>
      <c r="R251" s="2" t="s">
        <v>384</v>
      </c>
      <c r="S251" s="3" t="s">
        <v>396</v>
      </c>
      <c r="U251" s="31" t="s">
        <v>1135</v>
      </c>
    </row>
    <row r="252" s="3" customFormat="1" ht="68" customHeight="1" spans="1:21">
      <c r="A252" s="27" t="s">
        <v>1320</v>
      </c>
      <c r="B252" s="31" t="s">
        <v>1321</v>
      </c>
      <c r="C252" s="31" t="s">
        <v>1322</v>
      </c>
      <c r="D252" s="127" t="s">
        <v>1306</v>
      </c>
      <c r="E252" s="29" t="s">
        <v>1323</v>
      </c>
      <c r="F252" s="31" t="s">
        <v>190</v>
      </c>
      <c r="G252" s="29" t="s">
        <v>1324</v>
      </c>
      <c r="H252" s="30">
        <f t="shared" si="19"/>
        <v>0.13</v>
      </c>
      <c r="I252" s="30">
        <f t="shared" si="20"/>
        <v>0.13</v>
      </c>
      <c r="J252" s="30">
        <v>0.13</v>
      </c>
      <c r="K252" s="30"/>
      <c r="L252" s="39"/>
      <c r="M252" s="30"/>
      <c r="N252" s="30"/>
      <c r="O252" s="31" t="s">
        <v>170</v>
      </c>
      <c r="P252" s="31" t="s">
        <v>1325</v>
      </c>
      <c r="Q252" s="27" t="s">
        <v>384</v>
      </c>
      <c r="R252" s="2" t="s">
        <v>384</v>
      </c>
      <c r="S252" s="3" t="s">
        <v>396</v>
      </c>
      <c r="U252" s="31" t="s">
        <v>1135</v>
      </c>
    </row>
    <row r="253" s="3" customFormat="1" ht="68" customHeight="1" spans="1:21">
      <c r="A253" s="27" t="s">
        <v>1326</v>
      </c>
      <c r="B253" s="31" t="s">
        <v>1327</v>
      </c>
      <c r="C253" s="31" t="s">
        <v>1328</v>
      </c>
      <c r="D253" s="127" t="s">
        <v>1306</v>
      </c>
      <c r="E253" s="29" t="s">
        <v>1329</v>
      </c>
      <c r="F253" s="31" t="s">
        <v>190</v>
      </c>
      <c r="G253" s="29" t="s">
        <v>1330</v>
      </c>
      <c r="H253" s="30">
        <f t="shared" si="19"/>
        <v>0.92</v>
      </c>
      <c r="I253" s="30">
        <f t="shared" si="20"/>
        <v>0.92</v>
      </c>
      <c r="J253" s="30">
        <v>0.92</v>
      </c>
      <c r="K253" s="30"/>
      <c r="L253" s="39"/>
      <c r="M253" s="30"/>
      <c r="N253" s="30"/>
      <c r="O253" s="31" t="s">
        <v>170</v>
      </c>
      <c r="P253" s="31" t="s">
        <v>1329</v>
      </c>
      <c r="Q253" s="27" t="s">
        <v>384</v>
      </c>
      <c r="R253" s="2" t="s">
        <v>384</v>
      </c>
      <c r="S253" s="3" t="s">
        <v>396</v>
      </c>
      <c r="U253" s="31" t="s">
        <v>1135</v>
      </c>
    </row>
    <row r="254" s="3" customFormat="1" ht="68" customHeight="1" spans="1:21">
      <c r="A254" s="27" t="s">
        <v>1331</v>
      </c>
      <c r="B254" s="31" t="s">
        <v>1332</v>
      </c>
      <c r="C254" s="31" t="s">
        <v>742</v>
      </c>
      <c r="D254" s="127" t="s">
        <v>1306</v>
      </c>
      <c r="E254" s="29" t="s">
        <v>1333</v>
      </c>
      <c r="F254" s="31" t="s">
        <v>190</v>
      </c>
      <c r="G254" s="29" t="s">
        <v>1272</v>
      </c>
      <c r="H254" s="30">
        <f t="shared" si="19"/>
        <v>23.5</v>
      </c>
      <c r="I254" s="30">
        <f t="shared" si="20"/>
        <v>23.5</v>
      </c>
      <c r="J254" s="30">
        <v>23.5</v>
      </c>
      <c r="K254" s="30"/>
      <c r="L254" s="39"/>
      <c r="M254" s="30"/>
      <c r="N254" s="30"/>
      <c r="O254" s="31" t="s">
        <v>1220</v>
      </c>
      <c r="P254" s="31" t="s">
        <v>1333</v>
      </c>
      <c r="Q254" s="27" t="s">
        <v>384</v>
      </c>
      <c r="R254" s="2" t="s">
        <v>384</v>
      </c>
      <c r="S254" s="3" t="s">
        <v>396</v>
      </c>
      <c r="U254" s="31" t="s">
        <v>1135</v>
      </c>
    </row>
    <row r="255" s="3" customFormat="1" ht="146" customHeight="1" spans="1:21">
      <c r="A255" s="27" t="s">
        <v>1334</v>
      </c>
      <c r="B255" s="31" t="s">
        <v>1335</v>
      </c>
      <c r="C255" s="31" t="s">
        <v>1336</v>
      </c>
      <c r="D255" s="127" t="s">
        <v>1337</v>
      </c>
      <c r="E255" s="29" t="s">
        <v>1251</v>
      </c>
      <c r="F255" s="31" t="s">
        <v>190</v>
      </c>
      <c r="G255" s="29" t="s">
        <v>1338</v>
      </c>
      <c r="H255" s="30">
        <f t="shared" si="19"/>
        <v>0.98</v>
      </c>
      <c r="I255" s="30">
        <f t="shared" si="20"/>
        <v>0.98</v>
      </c>
      <c r="J255" s="30">
        <v>0.98</v>
      </c>
      <c r="K255" s="30"/>
      <c r="L255" s="39"/>
      <c r="M255" s="30"/>
      <c r="N255" s="30"/>
      <c r="O255" s="31" t="s">
        <v>177</v>
      </c>
      <c r="P255" s="31" t="s">
        <v>1339</v>
      </c>
      <c r="Q255" s="27" t="s">
        <v>384</v>
      </c>
      <c r="R255" s="2" t="s">
        <v>384</v>
      </c>
      <c r="S255" s="3" t="s">
        <v>396</v>
      </c>
      <c r="U255" s="31" t="s">
        <v>1135</v>
      </c>
    </row>
    <row r="256" s="3" customFormat="1" ht="77" customHeight="1" spans="1:21">
      <c r="A256" s="27" t="s">
        <v>1340</v>
      </c>
      <c r="B256" s="31" t="s">
        <v>1341</v>
      </c>
      <c r="C256" s="31" t="s">
        <v>175</v>
      </c>
      <c r="D256" s="127" t="s">
        <v>1337</v>
      </c>
      <c r="E256" s="29" t="s">
        <v>1342</v>
      </c>
      <c r="F256" s="31" t="s">
        <v>190</v>
      </c>
      <c r="G256" s="29" t="s">
        <v>1272</v>
      </c>
      <c r="H256" s="30">
        <f t="shared" si="19"/>
        <v>11.57</v>
      </c>
      <c r="I256" s="30">
        <f t="shared" si="20"/>
        <v>11.57</v>
      </c>
      <c r="J256" s="30">
        <v>11.57</v>
      </c>
      <c r="K256" s="30"/>
      <c r="L256" s="39"/>
      <c r="M256" s="30"/>
      <c r="N256" s="30"/>
      <c r="O256" s="31" t="s">
        <v>177</v>
      </c>
      <c r="P256" s="31" t="s">
        <v>1343</v>
      </c>
      <c r="Q256" s="27" t="s">
        <v>384</v>
      </c>
      <c r="R256" s="2" t="s">
        <v>384</v>
      </c>
      <c r="S256" s="3" t="s">
        <v>396</v>
      </c>
      <c r="U256" s="31" t="s">
        <v>1135</v>
      </c>
    </row>
    <row r="257" s="3" customFormat="1" ht="77" customHeight="1" spans="1:21">
      <c r="A257" s="27" t="s">
        <v>1344</v>
      </c>
      <c r="B257" s="31" t="s">
        <v>1345</v>
      </c>
      <c r="C257" s="31" t="s">
        <v>1346</v>
      </c>
      <c r="D257" s="127" t="s">
        <v>1337</v>
      </c>
      <c r="E257" s="29" t="s">
        <v>1300</v>
      </c>
      <c r="F257" s="31" t="s">
        <v>190</v>
      </c>
      <c r="G257" s="29" t="s">
        <v>1347</v>
      </c>
      <c r="H257" s="30">
        <f t="shared" si="19"/>
        <v>3.62</v>
      </c>
      <c r="I257" s="30">
        <f t="shared" si="20"/>
        <v>3.62</v>
      </c>
      <c r="J257" s="30">
        <v>3.62</v>
      </c>
      <c r="K257" s="30"/>
      <c r="L257" s="39"/>
      <c r="M257" s="30"/>
      <c r="N257" s="30"/>
      <c r="O257" s="31" t="s">
        <v>177</v>
      </c>
      <c r="P257" s="31" t="s">
        <v>1302</v>
      </c>
      <c r="Q257" s="27" t="s">
        <v>384</v>
      </c>
      <c r="R257" s="2" t="s">
        <v>384</v>
      </c>
      <c r="S257" s="3" t="s">
        <v>396</v>
      </c>
      <c r="U257" s="31" t="s">
        <v>1135</v>
      </c>
    </row>
    <row r="258" s="3" customFormat="1" ht="77" customHeight="1" spans="1:21">
      <c r="A258" s="27" t="s">
        <v>1348</v>
      </c>
      <c r="B258" s="31" t="s">
        <v>1349</v>
      </c>
      <c r="C258" s="31" t="s">
        <v>976</v>
      </c>
      <c r="D258" s="127" t="s">
        <v>1337</v>
      </c>
      <c r="E258" s="29" t="s">
        <v>1350</v>
      </c>
      <c r="F258" s="31" t="s">
        <v>190</v>
      </c>
      <c r="G258" s="29" t="s">
        <v>1351</v>
      </c>
      <c r="H258" s="30">
        <f t="shared" si="19"/>
        <v>2.83</v>
      </c>
      <c r="I258" s="30">
        <f t="shared" si="20"/>
        <v>2.83</v>
      </c>
      <c r="J258" s="30">
        <v>2.83</v>
      </c>
      <c r="K258" s="30"/>
      <c r="L258" s="39"/>
      <c r="M258" s="30"/>
      <c r="N258" s="30"/>
      <c r="O258" s="31" t="s">
        <v>177</v>
      </c>
      <c r="P258" s="31" t="s">
        <v>1302</v>
      </c>
      <c r="Q258" s="27" t="s">
        <v>384</v>
      </c>
      <c r="R258" s="2" t="s">
        <v>384</v>
      </c>
      <c r="S258" s="3" t="s">
        <v>396</v>
      </c>
      <c r="U258" s="31" t="s">
        <v>1135</v>
      </c>
    </row>
    <row r="259" s="3" customFormat="1" ht="77" customHeight="1" spans="1:21">
      <c r="A259" s="27" t="s">
        <v>1352</v>
      </c>
      <c r="B259" s="31" t="s">
        <v>1353</v>
      </c>
      <c r="C259" s="31" t="s">
        <v>1354</v>
      </c>
      <c r="D259" s="127" t="s">
        <v>1337</v>
      </c>
      <c r="E259" s="29" t="s">
        <v>1355</v>
      </c>
      <c r="F259" s="31" t="s">
        <v>190</v>
      </c>
      <c r="G259" s="29" t="s">
        <v>1356</v>
      </c>
      <c r="H259" s="30">
        <f t="shared" si="19"/>
        <v>2.25</v>
      </c>
      <c r="I259" s="30">
        <f t="shared" si="20"/>
        <v>2.25</v>
      </c>
      <c r="J259" s="30">
        <v>2.25</v>
      </c>
      <c r="K259" s="30"/>
      <c r="L259" s="39"/>
      <c r="M259" s="30"/>
      <c r="N259" s="30"/>
      <c r="O259" s="31" t="s">
        <v>177</v>
      </c>
      <c r="P259" s="31" t="s">
        <v>1357</v>
      </c>
      <c r="Q259" s="27" t="s">
        <v>384</v>
      </c>
      <c r="R259" s="2" t="s">
        <v>384</v>
      </c>
      <c r="S259" s="3" t="s">
        <v>396</v>
      </c>
      <c r="U259" s="31" t="s">
        <v>1135</v>
      </c>
    </row>
    <row r="260" s="3" customFormat="1" ht="77" customHeight="1" spans="1:21">
      <c r="A260" s="27" t="s">
        <v>1358</v>
      </c>
      <c r="B260" s="31" t="s">
        <v>1359</v>
      </c>
      <c r="C260" s="31" t="s">
        <v>1360</v>
      </c>
      <c r="D260" s="127" t="s">
        <v>1337</v>
      </c>
      <c r="E260" s="29" t="s">
        <v>1361</v>
      </c>
      <c r="F260" s="31" t="s">
        <v>190</v>
      </c>
      <c r="G260" s="29" t="s">
        <v>1362</v>
      </c>
      <c r="H260" s="30">
        <f t="shared" si="19"/>
        <v>2.43</v>
      </c>
      <c r="I260" s="30">
        <f t="shared" si="20"/>
        <v>2.43</v>
      </c>
      <c r="J260" s="30">
        <v>2.43</v>
      </c>
      <c r="K260" s="30"/>
      <c r="L260" s="39"/>
      <c r="M260" s="30"/>
      <c r="N260" s="30"/>
      <c r="O260" s="31" t="s">
        <v>177</v>
      </c>
      <c r="P260" s="31" t="s">
        <v>1363</v>
      </c>
      <c r="Q260" s="27" t="s">
        <v>384</v>
      </c>
      <c r="R260" s="2" t="s">
        <v>384</v>
      </c>
      <c r="S260" s="3" t="s">
        <v>396</v>
      </c>
      <c r="U260" s="31" t="s">
        <v>1135</v>
      </c>
    </row>
    <row r="261" s="3" customFormat="1" ht="77" customHeight="1" spans="1:21">
      <c r="A261" s="27" t="s">
        <v>1364</v>
      </c>
      <c r="B261" s="31" t="s">
        <v>1365</v>
      </c>
      <c r="C261" s="31" t="s">
        <v>1366</v>
      </c>
      <c r="D261" s="127" t="s">
        <v>1337</v>
      </c>
      <c r="E261" s="29" t="s">
        <v>1367</v>
      </c>
      <c r="F261" s="31" t="s">
        <v>190</v>
      </c>
      <c r="G261" s="29" t="s">
        <v>1368</v>
      </c>
      <c r="H261" s="30">
        <f t="shared" si="19"/>
        <v>20</v>
      </c>
      <c r="I261" s="30">
        <f t="shared" si="20"/>
        <v>20</v>
      </c>
      <c r="J261" s="30">
        <v>20</v>
      </c>
      <c r="K261" s="30"/>
      <c r="L261" s="39"/>
      <c r="M261" s="30"/>
      <c r="N261" s="30"/>
      <c r="O261" s="31" t="s">
        <v>396</v>
      </c>
      <c r="P261" s="31" t="s">
        <v>1369</v>
      </c>
      <c r="Q261" s="27" t="s">
        <v>384</v>
      </c>
      <c r="R261" s="2" t="s">
        <v>384</v>
      </c>
      <c r="S261" s="3" t="s">
        <v>396</v>
      </c>
      <c r="U261" s="31" t="s">
        <v>1135</v>
      </c>
    </row>
    <row r="262" s="3" customFormat="1" ht="77" customHeight="1" spans="1:21">
      <c r="A262" s="27" t="s">
        <v>1370</v>
      </c>
      <c r="B262" s="31" t="s">
        <v>1371</v>
      </c>
      <c r="C262" s="31" t="s">
        <v>1372</v>
      </c>
      <c r="D262" s="127" t="s">
        <v>1337</v>
      </c>
      <c r="E262" s="29" t="s">
        <v>1373</v>
      </c>
      <c r="F262" s="31" t="s">
        <v>190</v>
      </c>
      <c r="G262" s="29" t="s">
        <v>1374</v>
      </c>
      <c r="H262" s="30">
        <f t="shared" si="19"/>
        <v>10</v>
      </c>
      <c r="I262" s="30">
        <f t="shared" si="20"/>
        <v>10</v>
      </c>
      <c r="J262" s="30">
        <v>10</v>
      </c>
      <c r="K262" s="30"/>
      <c r="L262" s="39"/>
      <c r="M262" s="30"/>
      <c r="N262" s="30"/>
      <c r="O262" s="31" t="s">
        <v>396</v>
      </c>
      <c r="P262" s="31" t="s">
        <v>1373</v>
      </c>
      <c r="Q262" s="27" t="s">
        <v>384</v>
      </c>
      <c r="R262" s="2" t="s">
        <v>384</v>
      </c>
      <c r="S262" s="3" t="s">
        <v>396</v>
      </c>
      <c r="U262" s="31" t="s">
        <v>1135</v>
      </c>
    </row>
    <row r="263" s="3" customFormat="1" ht="77" customHeight="1" spans="1:21">
      <c r="A263" s="27" t="s">
        <v>1375</v>
      </c>
      <c r="B263" s="31" t="s">
        <v>1376</v>
      </c>
      <c r="C263" s="31" t="s">
        <v>1377</v>
      </c>
      <c r="D263" s="127" t="s">
        <v>1378</v>
      </c>
      <c r="E263" s="29" t="s">
        <v>1379</v>
      </c>
      <c r="F263" s="31" t="s">
        <v>190</v>
      </c>
      <c r="G263" s="29" t="s">
        <v>1380</v>
      </c>
      <c r="H263" s="30">
        <f t="shared" si="19"/>
        <v>0.63</v>
      </c>
      <c r="I263" s="30">
        <f t="shared" si="20"/>
        <v>0.63</v>
      </c>
      <c r="J263" s="30">
        <v>0.63</v>
      </c>
      <c r="K263" s="30"/>
      <c r="L263" s="39"/>
      <c r="M263" s="30"/>
      <c r="N263" s="30"/>
      <c r="O263" s="31" t="s">
        <v>112</v>
      </c>
      <c r="P263" s="31" t="s">
        <v>1381</v>
      </c>
      <c r="Q263" s="27" t="s">
        <v>384</v>
      </c>
      <c r="R263" s="2" t="s">
        <v>384</v>
      </c>
      <c r="S263" s="3" t="s">
        <v>396</v>
      </c>
      <c r="U263" s="31" t="s">
        <v>1135</v>
      </c>
    </row>
    <row r="264" s="3" customFormat="1" ht="77" customHeight="1" spans="1:21">
      <c r="A264" s="27" t="s">
        <v>1382</v>
      </c>
      <c r="B264" s="31" t="s">
        <v>1383</v>
      </c>
      <c r="C264" s="31" t="s">
        <v>1384</v>
      </c>
      <c r="D264" s="127" t="s">
        <v>1378</v>
      </c>
      <c r="E264" s="29" t="s">
        <v>1385</v>
      </c>
      <c r="F264" s="31" t="s">
        <v>190</v>
      </c>
      <c r="G264" s="29" t="s">
        <v>1386</v>
      </c>
      <c r="H264" s="30">
        <f t="shared" si="19"/>
        <v>2.04</v>
      </c>
      <c r="I264" s="30">
        <f t="shared" si="20"/>
        <v>2.04</v>
      </c>
      <c r="J264" s="30">
        <v>2.04</v>
      </c>
      <c r="K264" s="30"/>
      <c r="L264" s="39"/>
      <c r="M264" s="30"/>
      <c r="N264" s="30"/>
      <c r="O264" s="31" t="s">
        <v>112</v>
      </c>
      <c r="P264" s="31" t="s">
        <v>1387</v>
      </c>
      <c r="Q264" s="27" t="s">
        <v>384</v>
      </c>
      <c r="R264" s="2" t="s">
        <v>384</v>
      </c>
      <c r="S264" s="3" t="s">
        <v>396</v>
      </c>
      <c r="U264" s="31" t="s">
        <v>1135</v>
      </c>
    </row>
    <row r="265" s="3" customFormat="1" ht="77" customHeight="1" spans="1:21">
      <c r="A265" s="27" t="s">
        <v>1388</v>
      </c>
      <c r="B265" s="31" t="s">
        <v>1389</v>
      </c>
      <c r="C265" s="31" t="s">
        <v>1390</v>
      </c>
      <c r="D265" s="127" t="s">
        <v>1391</v>
      </c>
      <c r="E265" s="29" t="s">
        <v>1392</v>
      </c>
      <c r="F265" s="31" t="s">
        <v>190</v>
      </c>
      <c r="G265" s="29" t="s">
        <v>1393</v>
      </c>
      <c r="H265" s="30">
        <f t="shared" si="19"/>
        <v>2.3</v>
      </c>
      <c r="I265" s="30">
        <f t="shared" si="20"/>
        <v>2.3</v>
      </c>
      <c r="J265" s="30">
        <v>2.3</v>
      </c>
      <c r="K265" s="30"/>
      <c r="L265" s="39"/>
      <c r="M265" s="30"/>
      <c r="N265" s="30"/>
      <c r="O265" s="31" t="s">
        <v>69</v>
      </c>
      <c r="P265" s="31" t="s">
        <v>1392</v>
      </c>
      <c r="Q265" s="27" t="s">
        <v>384</v>
      </c>
      <c r="R265" s="2" t="s">
        <v>384</v>
      </c>
      <c r="S265" s="3" t="s">
        <v>396</v>
      </c>
      <c r="U265" s="31" t="s">
        <v>1135</v>
      </c>
    </row>
    <row r="266" s="3" customFormat="1" ht="77" customHeight="1" spans="1:21">
      <c r="A266" s="27" t="s">
        <v>1394</v>
      </c>
      <c r="B266" s="31" t="s">
        <v>1395</v>
      </c>
      <c r="C266" s="31" t="s">
        <v>1396</v>
      </c>
      <c r="D266" s="127" t="s">
        <v>1391</v>
      </c>
      <c r="E266" s="29" t="s">
        <v>1397</v>
      </c>
      <c r="F266" s="31" t="s">
        <v>190</v>
      </c>
      <c r="G266" s="29" t="s">
        <v>1398</v>
      </c>
      <c r="H266" s="30">
        <f t="shared" si="19"/>
        <v>0.88</v>
      </c>
      <c r="I266" s="30">
        <f t="shared" si="20"/>
        <v>0.88</v>
      </c>
      <c r="J266" s="30">
        <v>0.88</v>
      </c>
      <c r="K266" s="30"/>
      <c r="L266" s="39"/>
      <c r="M266" s="30"/>
      <c r="N266" s="30"/>
      <c r="O266" s="31" t="s">
        <v>69</v>
      </c>
      <c r="P266" s="31" t="s">
        <v>1397</v>
      </c>
      <c r="Q266" s="27" t="s">
        <v>384</v>
      </c>
      <c r="R266" s="2" t="s">
        <v>384</v>
      </c>
      <c r="S266" s="3" t="s">
        <v>396</v>
      </c>
      <c r="U266" s="31" t="s">
        <v>1135</v>
      </c>
    </row>
    <row r="267" s="3" customFormat="1" ht="77" customHeight="1" spans="1:21">
      <c r="A267" s="27" t="s">
        <v>1399</v>
      </c>
      <c r="B267" s="31" t="s">
        <v>1400</v>
      </c>
      <c r="C267" s="31" t="s">
        <v>1401</v>
      </c>
      <c r="D267" s="127" t="s">
        <v>1391</v>
      </c>
      <c r="E267" s="29" t="s">
        <v>1402</v>
      </c>
      <c r="F267" s="31" t="s">
        <v>190</v>
      </c>
      <c r="G267" s="29" t="s">
        <v>1403</v>
      </c>
      <c r="H267" s="30">
        <f t="shared" si="19"/>
        <v>10</v>
      </c>
      <c r="I267" s="30">
        <f t="shared" si="20"/>
        <v>10</v>
      </c>
      <c r="J267" s="30">
        <v>10</v>
      </c>
      <c r="K267" s="30"/>
      <c r="L267" s="39"/>
      <c r="M267" s="30"/>
      <c r="N267" s="30"/>
      <c r="O267" s="31" t="s">
        <v>396</v>
      </c>
      <c r="P267" s="31" t="s">
        <v>1404</v>
      </c>
      <c r="Q267" s="27" t="s">
        <v>384</v>
      </c>
      <c r="R267" s="2" t="s">
        <v>384</v>
      </c>
      <c r="S267" s="3" t="s">
        <v>396</v>
      </c>
      <c r="U267" s="31" t="s">
        <v>1135</v>
      </c>
    </row>
    <row r="268" s="3" customFormat="1" ht="77" customHeight="1" spans="1:21">
      <c r="A268" s="27" t="s">
        <v>1405</v>
      </c>
      <c r="B268" s="31" t="s">
        <v>1406</v>
      </c>
      <c r="C268" s="31" t="s">
        <v>1407</v>
      </c>
      <c r="D268" s="127" t="s">
        <v>1408</v>
      </c>
      <c r="E268" s="29" t="s">
        <v>1409</v>
      </c>
      <c r="F268" s="31" t="s">
        <v>190</v>
      </c>
      <c r="G268" s="29" t="s">
        <v>1410</v>
      </c>
      <c r="H268" s="30">
        <f t="shared" si="19"/>
        <v>2.5</v>
      </c>
      <c r="I268" s="30">
        <f t="shared" si="20"/>
        <v>2.5</v>
      </c>
      <c r="J268" s="30">
        <v>2.5</v>
      </c>
      <c r="K268" s="30"/>
      <c r="L268" s="39"/>
      <c r="M268" s="30"/>
      <c r="N268" s="30"/>
      <c r="O268" s="31" t="s">
        <v>127</v>
      </c>
      <c r="P268" s="31" t="s">
        <v>1411</v>
      </c>
      <c r="Q268" s="27" t="s">
        <v>384</v>
      </c>
      <c r="R268" s="2" t="s">
        <v>384</v>
      </c>
      <c r="S268" s="3" t="s">
        <v>396</v>
      </c>
      <c r="U268" s="31" t="s">
        <v>1135</v>
      </c>
    </row>
    <row r="269" s="3" customFormat="1" ht="77" customHeight="1" spans="1:21">
      <c r="A269" s="27" t="s">
        <v>1412</v>
      </c>
      <c r="B269" s="31" t="s">
        <v>1413</v>
      </c>
      <c r="C269" s="31" t="s">
        <v>372</v>
      </c>
      <c r="D269" s="127" t="s">
        <v>1408</v>
      </c>
      <c r="E269" s="29" t="s">
        <v>1414</v>
      </c>
      <c r="F269" s="31" t="s">
        <v>190</v>
      </c>
      <c r="G269" s="29" t="s">
        <v>1415</v>
      </c>
      <c r="H269" s="30">
        <f t="shared" si="19"/>
        <v>6.76</v>
      </c>
      <c r="I269" s="30">
        <f t="shared" si="20"/>
        <v>6.76</v>
      </c>
      <c r="J269" s="30">
        <v>6.76</v>
      </c>
      <c r="K269" s="30"/>
      <c r="L269" s="39"/>
      <c r="M269" s="30"/>
      <c r="N269" s="30"/>
      <c r="O269" s="31" t="s">
        <v>127</v>
      </c>
      <c r="P269" s="31" t="s">
        <v>1416</v>
      </c>
      <c r="Q269" s="27" t="s">
        <v>384</v>
      </c>
      <c r="R269" s="2" t="s">
        <v>384</v>
      </c>
      <c r="S269" s="3" t="s">
        <v>396</v>
      </c>
      <c r="U269" s="31" t="s">
        <v>1135</v>
      </c>
    </row>
    <row r="270" s="3" customFormat="1" ht="77" customHeight="1" spans="1:21">
      <c r="A270" s="27" t="s">
        <v>1417</v>
      </c>
      <c r="B270" s="31" t="s">
        <v>1418</v>
      </c>
      <c r="C270" s="31" t="s">
        <v>486</v>
      </c>
      <c r="D270" s="127" t="s">
        <v>1408</v>
      </c>
      <c r="E270" s="29" t="s">
        <v>1419</v>
      </c>
      <c r="F270" s="31" t="s">
        <v>190</v>
      </c>
      <c r="G270" s="29" t="s">
        <v>1420</v>
      </c>
      <c r="H270" s="30">
        <f t="shared" si="19"/>
        <v>2.8</v>
      </c>
      <c r="I270" s="30">
        <f t="shared" si="20"/>
        <v>2.8</v>
      </c>
      <c r="J270" s="30">
        <v>2.8</v>
      </c>
      <c r="K270" s="30"/>
      <c r="L270" s="39"/>
      <c r="M270" s="30"/>
      <c r="N270" s="30"/>
      <c r="O270" s="30" t="s">
        <v>127</v>
      </c>
      <c r="P270" s="31" t="s">
        <v>1421</v>
      </c>
      <c r="Q270" s="27" t="s">
        <v>384</v>
      </c>
      <c r="R270" s="2" t="s">
        <v>384</v>
      </c>
      <c r="S270" s="3" t="s">
        <v>396</v>
      </c>
      <c r="U270" s="31" t="s">
        <v>1135</v>
      </c>
    </row>
    <row r="271" s="3" customFormat="1" ht="77" customHeight="1" spans="1:21">
      <c r="A271" s="27" t="s">
        <v>1422</v>
      </c>
      <c r="B271" s="31" t="s">
        <v>1423</v>
      </c>
      <c r="C271" s="31" t="s">
        <v>1424</v>
      </c>
      <c r="D271" s="127" t="s">
        <v>1425</v>
      </c>
      <c r="E271" s="29" t="s">
        <v>1426</v>
      </c>
      <c r="F271" s="31" t="s">
        <v>190</v>
      </c>
      <c r="G271" s="29" t="s">
        <v>1427</v>
      </c>
      <c r="H271" s="30">
        <f t="shared" si="19"/>
        <v>10.33</v>
      </c>
      <c r="I271" s="30">
        <f t="shared" si="20"/>
        <v>10.33</v>
      </c>
      <c r="J271" s="30">
        <v>10.33</v>
      </c>
      <c r="K271" s="30"/>
      <c r="L271" s="39"/>
      <c r="M271" s="30"/>
      <c r="N271" s="30"/>
      <c r="O271" s="31" t="s">
        <v>90</v>
      </c>
      <c r="P271" s="31" t="s">
        <v>1426</v>
      </c>
      <c r="Q271" s="27" t="s">
        <v>384</v>
      </c>
      <c r="R271" s="2" t="s">
        <v>384</v>
      </c>
      <c r="S271" s="3" t="s">
        <v>396</v>
      </c>
      <c r="U271" s="31" t="s">
        <v>1135</v>
      </c>
    </row>
    <row r="272" s="3" customFormat="1" ht="77" customHeight="1" spans="1:21">
      <c r="A272" s="27" t="s">
        <v>1428</v>
      </c>
      <c r="B272" s="31" t="s">
        <v>1423</v>
      </c>
      <c r="C272" s="31" t="s">
        <v>1424</v>
      </c>
      <c r="D272" s="127" t="s">
        <v>1425</v>
      </c>
      <c r="E272" s="29" t="s">
        <v>1429</v>
      </c>
      <c r="F272" s="31" t="s">
        <v>190</v>
      </c>
      <c r="G272" s="29" t="s">
        <v>1430</v>
      </c>
      <c r="H272" s="30">
        <f t="shared" si="19"/>
        <v>2.27</v>
      </c>
      <c r="I272" s="30">
        <f t="shared" si="20"/>
        <v>2.27</v>
      </c>
      <c r="J272" s="30">
        <v>2.27</v>
      </c>
      <c r="K272" s="30"/>
      <c r="L272" s="39"/>
      <c r="M272" s="30"/>
      <c r="N272" s="30"/>
      <c r="O272" s="31" t="s">
        <v>90</v>
      </c>
      <c r="P272" s="31" t="s">
        <v>1431</v>
      </c>
      <c r="Q272" s="27" t="s">
        <v>384</v>
      </c>
      <c r="R272" s="2" t="s">
        <v>384</v>
      </c>
      <c r="S272" s="3" t="s">
        <v>396</v>
      </c>
      <c r="U272" s="31" t="s">
        <v>1135</v>
      </c>
    </row>
    <row r="273" s="3" customFormat="1" ht="77" customHeight="1" spans="1:21">
      <c r="A273" s="27" t="s">
        <v>1432</v>
      </c>
      <c r="B273" s="31" t="s">
        <v>1433</v>
      </c>
      <c r="C273" s="31" t="s">
        <v>637</v>
      </c>
      <c r="D273" s="127" t="s">
        <v>1425</v>
      </c>
      <c r="E273" s="29" t="s">
        <v>1409</v>
      </c>
      <c r="F273" s="31" t="s">
        <v>190</v>
      </c>
      <c r="G273" s="29" t="s">
        <v>1434</v>
      </c>
      <c r="H273" s="30">
        <f t="shared" si="19"/>
        <v>3.83</v>
      </c>
      <c r="I273" s="30">
        <f t="shared" si="20"/>
        <v>3.83</v>
      </c>
      <c r="J273" s="30">
        <v>3.83</v>
      </c>
      <c r="K273" s="30"/>
      <c r="L273" s="39"/>
      <c r="M273" s="30"/>
      <c r="N273" s="30"/>
      <c r="O273" s="31" t="s">
        <v>90</v>
      </c>
      <c r="P273" s="31" t="s">
        <v>1411</v>
      </c>
      <c r="Q273" s="27" t="s">
        <v>384</v>
      </c>
      <c r="R273" s="2" t="s">
        <v>384</v>
      </c>
      <c r="S273" s="3" t="s">
        <v>396</v>
      </c>
      <c r="U273" s="31" t="s">
        <v>1135</v>
      </c>
    </row>
    <row r="274" s="3" customFormat="1" ht="77" customHeight="1" spans="1:21">
      <c r="A274" s="27" t="s">
        <v>1435</v>
      </c>
      <c r="B274" s="31" t="s">
        <v>1436</v>
      </c>
      <c r="C274" s="31" t="s">
        <v>644</v>
      </c>
      <c r="D274" s="127" t="s">
        <v>1425</v>
      </c>
      <c r="E274" s="29" t="s">
        <v>1437</v>
      </c>
      <c r="F274" s="31" t="s">
        <v>190</v>
      </c>
      <c r="G274" s="29" t="s">
        <v>1438</v>
      </c>
      <c r="H274" s="30">
        <f t="shared" si="19"/>
        <v>28</v>
      </c>
      <c r="I274" s="30">
        <f t="shared" si="20"/>
        <v>28</v>
      </c>
      <c r="J274" s="30">
        <v>28</v>
      </c>
      <c r="K274" s="30"/>
      <c r="L274" s="39"/>
      <c r="M274" s="30"/>
      <c r="N274" s="30"/>
      <c r="O274" s="31" t="s">
        <v>396</v>
      </c>
      <c r="P274" s="31" t="s">
        <v>1439</v>
      </c>
      <c r="Q274" s="27" t="s">
        <v>384</v>
      </c>
      <c r="R274" s="2" t="s">
        <v>384</v>
      </c>
      <c r="S274" s="3" t="s">
        <v>396</v>
      </c>
      <c r="U274" s="31" t="s">
        <v>1135</v>
      </c>
    </row>
    <row r="275" s="3" customFormat="1" ht="77" customHeight="1" spans="1:21">
      <c r="A275" s="27" t="s">
        <v>1440</v>
      </c>
      <c r="B275" s="31" t="s">
        <v>1441</v>
      </c>
      <c r="C275" s="31" t="s">
        <v>1442</v>
      </c>
      <c r="D275" s="127" t="s">
        <v>1425</v>
      </c>
      <c r="E275" s="29" t="s">
        <v>1443</v>
      </c>
      <c r="F275" s="31" t="s">
        <v>190</v>
      </c>
      <c r="G275" s="29" t="s">
        <v>1444</v>
      </c>
      <c r="H275" s="30">
        <f t="shared" si="19"/>
        <v>5</v>
      </c>
      <c r="I275" s="30">
        <f t="shared" si="20"/>
        <v>5</v>
      </c>
      <c r="J275" s="30">
        <v>5</v>
      </c>
      <c r="K275" s="30"/>
      <c r="L275" s="39"/>
      <c r="M275" s="30"/>
      <c r="N275" s="30"/>
      <c r="O275" s="31" t="s">
        <v>396</v>
      </c>
      <c r="P275" s="31" t="s">
        <v>1443</v>
      </c>
      <c r="Q275" s="27" t="s">
        <v>384</v>
      </c>
      <c r="R275" s="2" t="s">
        <v>384</v>
      </c>
      <c r="S275" s="3" t="s">
        <v>396</v>
      </c>
      <c r="U275" s="31" t="s">
        <v>1135</v>
      </c>
    </row>
    <row r="276" s="3" customFormat="1" ht="77" customHeight="1" spans="1:21">
      <c r="A276" s="27" t="s">
        <v>1445</v>
      </c>
      <c r="B276" s="31" t="s">
        <v>1446</v>
      </c>
      <c r="C276" s="31" t="s">
        <v>755</v>
      </c>
      <c r="D276" s="127" t="s">
        <v>1425</v>
      </c>
      <c r="E276" s="29" t="s">
        <v>1447</v>
      </c>
      <c r="F276" s="31" t="s">
        <v>190</v>
      </c>
      <c r="G276" s="29" t="s">
        <v>1448</v>
      </c>
      <c r="H276" s="30">
        <f t="shared" ref="H276:H304" si="21">SUM(I276)</f>
        <v>9.32</v>
      </c>
      <c r="I276" s="30">
        <f t="shared" ref="I276:I304" si="22">SUM(J276:N276)</f>
        <v>9.32</v>
      </c>
      <c r="J276" s="30">
        <v>9.32</v>
      </c>
      <c r="K276" s="30"/>
      <c r="L276" s="39"/>
      <c r="M276" s="30"/>
      <c r="N276" s="30"/>
      <c r="O276" s="31" t="s">
        <v>396</v>
      </c>
      <c r="P276" s="31" t="s">
        <v>1449</v>
      </c>
      <c r="Q276" s="27" t="s">
        <v>384</v>
      </c>
      <c r="R276" s="2" t="s">
        <v>384</v>
      </c>
      <c r="S276" s="3" t="s">
        <v>396</v>
      </c>
      <c r="U276" s="31" t="s">
        <v>1135</v>
      </c>
    </row>
    <row r="277" s="3" customFormat="1" ht="77" customHeight="1" spans="1:21">
      <c r="A277" s="27" t="s">
        <v>1450</v>
      </c>
      <c r="B277" s="31" t="s">
        <v>1451</v>
      </c>
      <c r="C277" s="31" t="s">
        <v>831</v>
      </c>
      <c r="D277" s="127" t="s">
        <v>1452</v>
      </c>
      <c r="E277" s="29" t="s">
        <v>1453</v>
      </c>
      <c r="F277" s="31" t="s">
        <v>190</v>
      </c>
      <c r="G277" s="29" t="s">
        <v>1454</v>
      </c>
      <c r="H277" s="30">
        <f t="shared" si="21"/>
        <v>19.25</v>
      </c>
      <c r="I277" s="30">
        <f t="shared" si="22"/>
        <v>19.25</v>
      </c>
      <c r="J277" s="30">
        <v>19.25</v>
      </c>
      <c r="K277" s="30"/>
      <c r="L277" s="39"/>
      <c r="M277" s="30"/>
      <c r="N277" s="30"/>
      <c r="O277" s="31" t="s">
        <v>104</v>
      </c>
      <c r="P277" s="31" t="s">
        <v>1455</v>
      </c>
      <c r="Q277" s="27" t="s">
        <v>384</v>
      </c>
      <c r="R277" s="2" t="s">
        <v>384</v>
      </c>
      <c r="S277" s="3" t="s">
        <v>396</v>
      </c>
      <c r="U277" s="31" t="s">
        <v>1135</v>
      </c>
    </row>
    <row r="278" s="3" customFormat="1" ht="77" customHeight="1" spans="1:21">
      <c r="A278" s="27" t="s">
        <v>1456</v>
      </c>
      <c r="B278" s="31" t="s">
        <v>1457</v>
      </c>
      <c r="C278" s="31" t="s">
        <v>1120</v>
      </c>
      <c r="D278" s="127" t="s">
        <v>1452</v>
      </c>
      <c r="E278" s="29" t="s">
        <v>1458</v>
      </c>
      <c r="F278" s="31" t="s">
        <v>190</v>
      </c>
      <c r="G278" s="29" t="s">
        <v>1459</v>
      </c>
      <c r="H278" s="30">
        <f t="shared" si="21"/>
        <v>5.06</v>
      </c>
      <c r="I278" s="30">
        <f t="shared" si="22"/>
        <v>5.06</v>
      </c>
      <c r="J278" s="30">
        <v>5.06</v>
      </c>
      <c r="K278" s="30"/>
      <c r="L278" s="39"/>
      <c r="M278" s="30"/>
      <c r="N278" s="30"/>
      <c r="O278" s="31" t="s">
        <v>104</v>
      </c>
      <c r="P278" s="31" t="s">
        <v>1411</v>
      </c>
      <c r="Q278" s="27" t="s">
        <v>384</v>
      </c>
      <c r="R278" s="2" t="s">
        <v>384</v>
      </c>
      <c r="S278" s="3" t="s">
        <v>396</v>
      </c>
      <c r="U278" s="31" t="s">
        <v>1135</v>
      </c>
    </row>
    <row r="279" s="3" customFormat="1" ht="77" customHeight="1" spans="1:21">
      <c r="A279" s="27" t="s">
        <v>1460</v>
      </c>
      <c r="B279" s="31" t="s">
        <v>1461</v>
      </c>
      <c r="C279" s="31" t="s">
        <v>1462</v>
      </c>
      <c r="D279" s="127" t="s">
        <v>1452</v>
      </c>
      <c r="E279" s="29" t="s">
        <v>1409</v>
      </c>
      <c r="F279" s="31" t="s">
        <v>190</v>
      </c>
      <c r="G279" s="29" t="s">
        <v>1463</v>
      </c>
      <c r="H279" s="30">
        <f t="shared" si="21"/>
        <v>0.11</v>
      </c>
      <c r="I279" s="30">
        <f t="shared" si="22"/>
        <v>0.11</v>
      </c>
      <c r="J279" s="30">
        <v>0.11</v>
      </c>
      <c r="K279" s="30"/>
      <c r="L279" s="39"/>
      <c r="M279" s="30"/>
      <c r="N279" s="30"/>
      <c r="O279" s="31" t="s">
        <v>104</v>
      </c>
      <c r="P279" s="31" t="s">
        <v>1464</v>
      </c>
      <c r="Q279" s="27" t="s">
        <v>384</v>
      </c>
      <c r="R279" s="2" t="s">
        <v>384</v>
      </c>
      <c r="S279" s="3" t="s">
        <v>396</v>
      </c>
      <c r="U279" s="31" t="s">
        <v>1135</v>
      </c>
    </row>
    <row r="280" s="3" customFormat="1" ht="77" customHeight="1" spans="1:21">
      <c r="A280" s="27" t="s">
        <v>1465</v>
      </c>
      <c r="B280" s="31" t="s">
        <v>1466</v>
      </c>
      <c r="C280" s="31" t="s">
        <v>1110</v>
      </c>
      <c r="D280" s="127" t="s">
        <v>1452</v>
      </c>
      <c r="E280" s="29" t="s">
        <v>1409</v>
      </c>
      <c r="F280" s="31" t="s">
        <v>190</v>
      </c>
      <c r="G280" s="29" t="s">
        <v>1467</v>
      </c>
      <c r="H280" s="30">
        <f t="shared" si="21"/>
        <v>1.02</v>
      </c>
      <c r="I280" s="30">
        <f t="shared" si="22"/>
        <v>1.02</v>
      </c>
      <c r="J280" s="30">
        <v>1.02</v>
      </c>
      <c r="K280" s="30"/>
      <c r="L280" s="39"/>
      <c r="M280" s="30"/>
      <c r="N280" s="30"/>
      <c r="O280" s="31" t="s">
        <v>104</v>
      </c>
      <c r="P280" s="31" t="s">
        <v>1411</v>
      </c>
      <c r="Q280" s="27" t="s">
        <v>384</v>
      </c>
      <c r="R280" s="2" t="s">
        <v>384</v>
      </c>
      <c r="S280" s="3" t="s">
        <v>396</v>
      </c>
      <c r="U280" s="31" t="s">
        <v>1135</v>
      </c>
    </row>
    <row r="281" s="3" customFormat="1" ht="77" customHeight="1" spans="1:21">
      <c r="A281" s="27" t="s">
        <v>1468</v>
      </c>
      <c r="B281" s="31" t="s">
        <v>1469</v>
      </c>
      <c r="C281" s="31" t="s">
        <v>1470</v>
      </c>
      <c r="D281" s="127" t="s">
        <v>1452</v>
      </c>
      <c r="E281" s="29" t="s">
        <v>1471</v>
      </c>
      <c r="F281" s="31" t="s">
        <v>190</v>
      </c>
      <c r="G281" s="29" t="s">
        <v>1472</v>
      </c>
      <c r="H281" s="30">
        <f t="shared" si="21"/>
        <v>0.41</v>
      </c>
      <c r="I281" s="30">
        <f t="shared" si="22"/>
        <v>0.41</v>
      </c>
      <c r="J281" s="30">
        <v>0.41</v>
      </c>
      <c r="K281" s="30"/>
      <c r="L281" s="39"/>
      <c r="M281" s="30"/>
      <c r="N281" s="30"/>
      <c r="O281" s="31" t="s">
        <v>104</v>
      </c>
      <c r="P281" s="31" t="s">
        <v>1473</v>
      </c>
      <c r="Q281" s="27" t="s">
        <v>384</v>
      </c>
      <c r="R281" s="2" t="s">
        <v>384</v>
      </c>
      <c r="S281" s="3" t="s">
        <v>396</v>
      </c>
      <c r="U281" s="31" t="s">
        <v>1135</v>
      </c>
    </row>
    <row r="282" s="3" customFormat="1" ht="77" customHeight="1" spans="1:21">
      <c r="A282" s="27" t="s">
        <v>1474</v>
      </c>
      <c r="B282" s="31" t="s">
        <v>1475</v>
      </c>
      <c r="C282" s="31" t="s">
        <v>1476</v>
      </c>
      <c r="D282" s="127" t="s">
        <v>1452</v>
      </c>
      <c r="E282" s="29" t="s">
        <v>1409</v>
      </c>
      <c r="F282" s="31" t="s">
        <v>190</v>
      </c>
      <c r="G282" s="29" t="s">
        <v>1477</v>
      </c>
      <c r="H282" s="30">
        <f t="shared" si="21"/>
        <v>1.25</v>
      </c>
      <c r="I282" s="30">
        <f t="shared" si="22"/>
        <v>1.25</v>
      </c>
      <c r="J282" s="30">
        <v>1.25</v>
      </c>
      <c r="K282" s="30"/>
      <c r="L282" s="39"/>
      <c r="M282" s="30"/>
      <c r="N282" s="30"/>
      <c r="O282" s="31" t="s">
        <v>104</v>
      </c>
      <c r="P282" s="31" t="s">
        <v>1411</v>
      </c>
      <c r="Q282" s="27" t="s">
        <v>384</v>
      </c>
      <c r="R282" s="2" t="s">
        <v>384</v>
      </c>
      <c r="S282" s="3" t="s">
        <v>396</v>
      </c>
      <c r="U282" s="31" t="s">
        <v>1135</v>
      </c>
    </row>
    <row r="283" s="3" customFormat="1" ht="77" customHeight="1" spans="1:21">
      <c r="A283" s="27" t="s">
        <v>1478</v>
      </c>
      <c r="B283" s="31" t="s">
        <v>1479</v>
      </c>
      <c r="C283" s="31" t="s">
        <v>1480</v>
      </c>
      <c r="D283" s="127" t="s">
        <v>1452</v>
      </c>
      <c r="E283" s="29" t="s">
        <v>1481</v>
      </c>
      <c r="F283" s="31" t="s">
        <v>190</v>
      </c>
      <c r="G283" s="29" t="s">
        <v>1482</v>
      </c>
      <c r="H283" s="30">
        <f t="shared" si="21"/>
        <v>0.25</v>
      </c>
      <c r="I283" s="30">
        <f t="shared" si="22"/>
        <v>0.25</v>
      </c>
      <c r="J283" s="30">
        <v>0.25</v>
      </c>
      <c r="K283" s="30"/>
      <c r="L283" s="39"/>
      <c r="M283" s="30"/>
      <c r="N283" s="30"/>
      <c r="O283" s="31" t="s">
        <v>104</v>
      </c>
      <c r="P283" s="31" t="s">
        <v>1483</v>
      </c>
      <c r="Q283" s="27" t="s">
        <v>384</v>
      </c>
      <c r="R283" s="2" t="s">
        <v>384</v>
      </c>
      <c r="S283" s="3" t="s">
        <v>396</v>
      </c>
      <c r="U283" s="31" t="s">
        <v>1135</v>
      </c>
    </row>
    <row r="284" s="3" customFormat="1" ht="77" customHeight="1" spans="1:21">
      <c r="A284" s="27" t="s">
        <v>1484</v>
      </c>
      <c r="B284" s="31" t="s">
        <v>1485</v>
      </c>
      <c r="C284" s="31" t="s">
        <v>1486</v>
      </c>
      <c r="D284" s="127" t="s">
        <v>1452</v>
      </c>
      <c r="E284" s="29" t="s">
        <v>1487</v>
      </c>
      <c r="F284" s="31" t="s">
        <v>190</v>
      </c>
      <c r="G284" s="29" t="s">
        <v>1488</v>
      </c>
      <c r="H284" s="30">
        <f t="shared" si="21"/>
        <v>1.9</v>
      </c>
      <c r="I284" s="30">
        <f t="shared" si="22"/>
        <v>1.9</v>
      </c>
      <c r="J284" s="30">
        <v>1.9</v>
      </c>
      <c r="K284" s="30"/>
      <c r="L284" s="39"/>
      <c r="M284" s="30"/>
      <c r="N284" s="30"/>
      <c r="O284" s="31" t="s">
        <v>104</v>
      </c>
      <c r="P284" s="31" t="s">
        <v>1487</v>
      </c>
      <c r="Q284" s="27" t="s">
        <v>384</v>
      </c>
      <c r="R284" s="2" t="s">
        <v>384</v>
      </c>
      <c r="S284" s="3" t="s">
        <v>396</v>
      </c>
      <c r="U284" s="31" t="s">
        <v>1135</v>
      </c>
    </row>
    <row r="285" s="3" customFormat="1" ht="77" customHeight="1" spans="1:21">
      <c r="A285" s="27" t="s">
        <v>1489</v>
      </c>
      <c r="B285" s="31" t="s">
        <v>1490</v>
      </c>
      <c r="C285" s="31" t="s">
        <v>1491</v>
      </c>
      <c r="D285" s="127" t="s">
        <v>1452</v>
      </c>
      <c r="E285" s="29" t="s">
        <v>1481</v>
      </c>
      <c r="F285" s="31" t="s">
        <v>190</v>
      </c>
      <c r="G285" s="29" t="s">
        <v>1492</v>
      </c>
      <c r="H285" s="30">
        <f t="shared" si="21"/>
        <v>36.55</v>
      </c>
      <c r="I285" s="30">
        <f t="shared" si="22"/>
        <v>36.55</v>
      </c>
      <c r="J285" s="30">
        <v>36.55</v>
      </c>
      <c r="K285" s="30"/>
      <c r="L285" s="39"/>
      <c r="M285" s="30"/>
      <c r="N285" s="30"/>
      <c r="O285" s="31" t="s">
        <v>104</v>
      </c>
      <c r="P285" s="31" t="s">
        <v>1483</v>
      </c>
      <c r="Q285" s="27" t="s">
        <v>384</v>
      </c>
      <c r="R285" s="2" t="s">
        <v>384</v>
      </c>
      <c r="S285" s="3" t="s">
        <v>396</v>
      </c>
      <c r="U285" s="31" t="s">
        <v>1135</v>
      </c>
    </row>
    <row r="286" s="3" customFormat="1" ht="77" customHeight="1" spans="1:21">
      <c r="A286" s="27" t="s">
        <v>1493</v>
      </c>
      <c r="B286" s="31" t="s">
        <v>1494</v>
      </c>
      <c r="C286" s="31" t="s">
        <v>1495</v>
      </c>
      <c r="D286" s="127" t="s">
        <v>1452</v>
      </c>
      <c r="E286" s="29" t="s">
        <v>1409</v>
      </c>
      <c r="F286" s="31" t="s">
        <v>190</v>
      </c>
      <c r="G286" s="29" t="s">
        <v>1496</v>
      </c>
      <c r="H286" s="30">
        <f t="shared" si="21"/>
        <v>1.8</v>
      </c>
      <c r="I286" s="30">
        <f t="shared" si="22"/>
        <v>1.8</v>
      </c>
      <c r="J286" s="30">
        <v>1.8</v>
      </c>
      <c r="K286" s="30"/>
      <c r="L286" s="39"/>
      <c r="M286" s="30"/>
      <c r="N286" s="30"/>
      <c r="O286" s="31" t="s">
        <v>104</v>
      </c>
      <c r="P286" s="31" t="s">
        <v>1411</v>
      </c>
      <c r="Q286" s="27" t="s">
        <v>384</v>
      </c>
      <c r="R286" s="2" t="s">
        <v>384</v>
      </c>
      <c r="S286" s="3" t="s">
        <v>396</v>
      </c>
      <c r="U286" s="31" t="s">
        <v>1135</v>
      </c>
    </row>
    <row r="287" s="3" customFormat="1" ht="77" customHeight="1" spans="1:21">
      <c r="A287" s="27" t="s">
        <v>1497</v>
      </c>
      <c r="B287" s="31" t="s">
        <v>1498</v>
      </c>
      <c r="C287" s="31" t="s">
        <v>1499</v>
      </c>
      <c r="D287" s="127" t="s">
        <v>1452</v>
      </c>
      <c r="E287" s="29" t="s">
        <v>1409</v>
      </c>
      <c r="F287" s="31" t="s">
        <v>190</v>
      </c>
      <c r="G287" s="29" t="s">
        <v>1500</v>
      </c>
      <c r="H287" s="30">
        <f t="shared" si="21"/>
        <v>1.99</v>
      </c>
      <c r="I287" s="30">
        <f t="shared" si="22"/>
        <v>1.99</v>
      </c>
      <c r="J287" s="30">
        <v>1.99</v>
      </c>
      <c r="K287" s="30"/>
      <c r="L287" s="39"/>
      <c r="M287" s="30"/>
      <c r="N287" s="30"/>
      <c r="O287" s="31" t="s">
        <v>104</v>
      </c>
      <c r="P287" s="31" t="s">
        <v>1411</v>
      </c>
      <c r="Q287" s="27" t="s">
        <v>384</v>
      </c>
      <c r="R287" s="2" t="s">
        <v>384</v>
      </c>
      <c r="S287" s="3" t="s">
        <v>396</v>
      </c>
      <c r="U287" s="31" t="s">
        <v>1135</v>
      </c>
    </row>
    <row r="288" s="3" customFormat="1" ht="77" customHeight="1" spans="1:21">
      <c r="A288" s="27" t="s">
        <v>1501</v>
      </c>
      <c r="B288" s="31" t="s">
        <v>1502</v>
      </c>
      <c r="C288" s="31" t="s">
        <v>1503</v>
      </c>
      <c r="D288" s="127" t="s">
        <v>1452</v>
      </c>
      <c r="E288" s="29" t="s">
        <v>1504</v>
      </c>
      <c r="F288" s="31" t="s">
        <v>190</v>
      </c>
      <c r="G288" s="29" t="s">
        <v>1505</v>
      </c>
      <c r="H288" s="30">
        <f t="shared" si="21"/>
        <v>0.48</v>
      </c>
      <c r="I288" s="30">
        <f t="shared" si="22"/>
        <v>0.48</v>
      </c>
      <c r="J288" s="30">
        <v>0.48</v>
      </c>
      <c r="K288" s="30"/>
      <c r="L288" s="39"/>
      <c r="M288" s="30"/>
      <c r="N288" s="30"/>
      <c r="O288" s="31" t="s">
        <v>104</v>
      </c>
      <c r="P288" s="31" t="s">
        <v>1504</v>
      </c>
      <c r="Q288" s="27" t="s">
        <v>384</v>
      </c>
      <c r="R288" s="2" t="s">
        <v>384</v>
      </c>
      <c r="S288" s="3" t="s">
        <v>396</v>
      </c>
      <c r="U288" s="31" t="s">
        <v>1135</v>
      </c>
    </row>
    <row r="289" s="3" customFormat="1" ht="77" customHeight="1" spans="1:21">
      <c r="A289" s="27" t="s">
        <v>1506</v>
      </c>
      <c r="B289" s="31" t="s">
        <v>1507</v>
      </c>
      <c r="C289" s="31" t="s">
        <v>1508</v>
      </c>
      <c r="D289" s="127" t="s">
        <v>1452</v>
      </c>
      <c r="E289" s="29" t="s">
        <v>1509</v>
      </c>
      <c r="F289" s="31" t="s">
        <v>190</v>
      </c>
      <c r="G289" s="29" t="s">
        <v>1510</v>
      </c>
      <c r="H289" s="30">
        <f t="shared" si="21"/>
        <v>2.05</v>
      </c>
      <c r="I289" s="30">
        <f t="shared" si="22"/>
        <v>2.05</v>
      </c>
      <c r="J289" s="30">
        <v>2.05</v>
      </c>
      <c r="K289" s="30"/>
      <c r="L289" s="39"/>
      <c r="M289" s="30"/>
      <c r="N289" s="30"/>
      <c r="O289" s="31" t="s">
        <v>104</v>
      </c>
      <c r="P289" s="31" t="s">
        <v>1511</v>
      </c>
      <c r="Q289" s="27" t="s">
        <v>384</v>
      </c>
      <c r="R289" s="2" t="s">
        <v>384</v>
      </c>
      <c r="S289" s="3" t="s">
        <v>396</v>
      </c>
      <c r="U289" s="31" t="s">
        <v>1135</v>
      </c>
    </row>
    <row r="290" s="3" customFormat="1" ht="77" customHeight="1" spans="1:21">
      <c r="A290" s="27" t="s">
        <v>1512</v>
      </c>
      <c r="B290" s="31" t="s">
        <v>1513</v>
      </c>
      <c r="C290" s="31" t="s">
        <v>1514</v>
      </c>
      <c r="D290" s="127" t="s">
        <v>1452</v>
      </c>
      <c r="E290" s="29" t="s">
        <v>1409</v>
      </c>
      <c r="F290" s="31" t="s">
        <v>190</v>
      </c>
      <c r="G290" s="29" t="s">
        <v>1515</v>
      </c>
      <c r="H290" s="30">
        <f t="shared" si="21"/>
        <v>25.38</v>
      </c>
      <c r="I290" s="30">
        <f t="shared" si="22"/>
        <v>25.38</v>
      </c>
      <c r="J290" s="30">
        <v>25.38</v>
      </c>
      <c r="K290" s="30"/>
      <c r="L290" s="39"/>
      <c r="M290" s="30"/>
      <c r="N290" s="30"/>
      <c r="O290" s="31" t="s">
        <v>396</v>
      </c>
      <c r="P290" s="31" t="s">
        <v>1411</v>
      </c>
      <c r="Q290" s="27" t="s">
        <v>384</v>
      </c>
      <c r="R290" s="2" t="s">
        <v>384</v>
      </c>
      <c r="S290" s="3" t="s">
        <v>396</v>
      </c>
      <c r="U290" s="31" t="s">
        <v>1135</v>
      </c>
    </row>
    <row r="291" s="3" customFormat="1" ht="77" customHeight="1" spans="1:21">
      <c r="A291" s="27" t="s">
        <v>1516</v>
      </c>
      <c r="B291" s="31" t="s">
        <v>1517</v>
      </c>
      <c r="C291" s="31" t="s">
        <v>1518</v>
      </c>
      <c r="D291" s="127" t="s">
        <v>1519</v>
      </c>
      <c r="E291" s="29" t="s">
        <v>1409</v>
      </c>
      <c r="F291" s="31" t="s">
        <v>190</v>
      </c>
      <c r="G291" s="29" t="s">
        <v>1415</v>
      </c>
      <c r="H291" s="30">
        <f t="shared" si="21"/>
        <v>11.24</v>
      </c>
      <c r="I291" s="30">
        <f t="shared" si="22"/>
        <v>11.24</v>
      </c>
      <c r="J291" s="30">
        <v>11.24</v>
      </c>
      <c r="K291" s="30"/>
      <c r="L291" s="39"/>
      <c r="M291" s="30"/>
      <c r="N291" s="30"/>
      <c r="O291" s="31" t="s">
        <v>148</v>
      </c>
      <c r="P291" s="31" t="s">
        <v>1411</v>
      </c>
      <c r="Q291" s="27" t="s">
        <v>384</v>
      </c>
      <c r="R291" s="2" t="s">
        <v>384</v>
      </c>
      <c r="S291" s="3" t="s">
        <v>396</v>
      </c>
      <c r="U291" s="31" t="s">
        <v>1135</v>
      </c>
    </row>
    <row r="292" s="3" customFormat="1" ht="77" customHeight="1" spans="1:21">
      <c r="A292" s="27" t="s">
        <v>1520</v>
      </c>
      <c r="B292" s="31" t="s">
        <v>1521</v>
      </c>
      <c r="C292" s="31" t="s">
        <v>1522</v>
      </c>
      <c r="D292" s="127" t="s">
        <v>1519</v>
      </c>
      <c r="E292" s="29" t="s">
        <v>1523</v>
      </c>
      <c r="F292" s="31" t="s">
        <v>190</v>
      </c>
      <c r="G292" s="29" t="s">
        <v>1482</v>
      </c>
      <c r="H292" s="30">
        <f t="shared" si="21"/>
        <v>3.72</v>
      </c>
      <c r="I292" s="30">
        <f t="shared" si="22"/>
        <v>3.72</v>
      </c>
      <c r="J292" s="30">
        <v>3.72</v>
      </c>
      <c r="K292" s="30"/>
      <c r="L292" s="39"/>
      <c r="M292" s="30"/>
      <c r="N292" s="30"/>
      <c r="O292" s="31" t="s">
        <v>148</v>
      </c>
      <c r="P292" s="31" t="s">
        <v>1524</v>
      </c>
      <c r="Q292" s="27" t="s">
        <v>384</v>
      </c>
      <c r="R292" s="2" t="s">
        <v>384</v>
      </c>
      <c r="S292" s="3" t="s">
        <v>396</v>
      </c>
      <c r="U292" s="31" t="s">
        <v>1135</v>
      </c>
    </row>
    <row r="293" s="3" customFormat="1" ht="77" customHeight="1" spans="1:21">
      <c r="A293" s="27" t="s">
        <v>1525</v>
      </c>
      <c r="B293" s="31" t="s">
        <v>1526</v>
      </c>
      <c r="C293" s="31" t="s">
        <v>1527</v>
      </c>
      <c r="D293" s="127" t="s">
        <v>1519</v>
      </c>
      <c r="E293" s="29" t="s">
        <v>1528</v>
      </c>
      <c r="F293" s="31" t="s">
        <v>190</v>
      </c>
      <c r="G293" s="29" t="s">
        <v>1488</v>
      </c>
      <c r="H293" s="30">
        <f t="shared" si="21"/>
        <v>14</v>
      </c>
      <c r="I293" s="30">
        <f t="shared" si="22"/>
        <v>14</v>
      </c>
      <c r="J293" s="30">
        <v>14</v>
      </c>
      <c r="K293" s="30"/>
      <c r="L293" s="39"/>
      <c r="M293" s="30"/>
      <c r="N293" s="30"/>
      <c r="O293" s="31" t="s">
        <v>148</v>
      </c>
      <c r="P293" s="31" t="s">
        <v>1529</v>
      </c>
      <c r="Q293" s="27" t="s">
        <v>384</v>
      </c>
      <c r="R293" s="2" t="s">
        <v>384</v>
      </c>
      <c r="S293" s="3" t="s">
        <v>396</v>
      </c>
      <c r="U293" s="31" t="s">
        <v>1135</v>
      </c>
    </row>
    <row r="294" s="3" customFormat="1" ht="77" customHeight="1" spans="1:21">
      <c r="A294" s="27" t="s">
        <v>1530</v>
      </c>
      <c r="B294" s="31" t="s">
        <v>1531</v>
      </c>
      <c r="C294" s="31" t="s">
        <v>1532</v>
      </c>
      <c r="D294" s="127" t="s">
        <v>1519</v>
      </c>
      <c r="E294" s="29" t="s">
        <v>1411</v>
      </c>
      <c r="F294" s="31" t="s">
        <v>190</v>
      </c>
      <c r="G294" s="29" t="s">
        <v>1492</v>
      </c>
      <c r="H294" s="30">
        <f t="shared" si="21"/>
        <v>11.73</v>
      </c>
      <c r="I294" s="30">
        <f t="shared" si="22"/>
        <v>11.73</v>
      </c>
      <c r="J294" s="30">
        <v>11.73</v>
      </c>
      <c r="K294" s="30"/>
      <c r="L294" s="39"/>
      <c r="M294" s="30"/>
      <c r="N294" s="30"/>
      <c r="O294" s="31" t="s">
        <v>148</v>
      </c>
      <c r="P294" s="31" t="s">
        <v>1411</v>
      </c>
      <c r="Q294" s="27" t="s">
        <v>384</v>
      </c>
      <c r="R294" s="2" t="s">
        <v>384</v>
      </c>
      <c r="S294" s="3" t="s">
        <v>396</v>
      </c>
      <c r="U294" s="31" t="s">
        <v>1135</v>
      </c>
    </row>
    <row r="295" s="3" customFormat="1" ht="77" customHeight="1" spans="1:21">
      <c r="A295" s="27" t="s">
        <v>1533</v>
      </c>
      <c r="B295" s="31" t="s">
        <v>1534</v>
      </c>
      <c r="C295" s="31" t="s">
        <v>573</v>
      </c>
      <c r="D295" s="127" t="s">
        <v>1535</v>
      </c>
      <c r="E295" s="29" t="s">
        <v>1536</v>
      </c>
      <c r="F295" s="31" t="s">
        <v>190</v>
      </c>
      <c r="G295" s="29" t="s">
        <v>1496</v>
      </c>
      <c r="H295" s="30">
        <f t="shared" si="21"/>
        <v>1.2</v>
      </c>
      <c r="I295" s="30">
        <f t="shared" si="22"/>
        <v>1.2</v>
      </c>
      <c r="J295" s="30">
        <v>1.2</v>
      </c>
      <c r="K295" s="30"/>
      <c r="L295" s="39"/>
      <c r="M295" s="30"/>
      <c r="N295" s="30"/>
      <c r="O295" s="31" t="s">
        <v>163</v>
      </c>
      <c r="P295" s="31" t="s">
        <v>1536</v>
      </c>
      <c r="Q295" s="27" t="s">
        <v>384</v>
      </c>
      <c r="R295" s="2" t="s">
        <v>384</v>
      </c>
      <c r="S295" s="3" t="s">
        <v>396</v>
      </c>
      <c r="U295" s="31" t="s">
        <v>1135</v>
      </c>
    </row>
    <row r="296" s="3" customFormat="1" ht="77" customHeight="1" spans="1:21">
      <c r="A296" s="27" t="s">
        <v>1537</v>
      </c>
      <c r="B296" s="31" t="s">
        <v>1538</v>
      </c>
      <c r="C296" s="31" t="s">
        <v>1539</v>
      </c>
      <c r="D296" s="127" t="s">
        <v>1535</v>
      </c>
      <c r="E296" s="29" t="s">
        <v>1540</v>
      </c>
      <c r="F296" s="31" t="s">
        <v>67</v>
      </c>
      <c r="G296" s="29" t="s">
        <v>1500</v>
      </c>
      <c r="H296" s="30">
        <f t="shared" si="21"/>
        <v>3.5</v>
      </c>
      <c r="I296" s="30">
        <f t="shared" si="22"/>
        <v>3.5</v>
      </c>
      <c r="J296" s="30">
        <v>3.5</v>
      </c>
      <c r="K296" s="30"/>
      <c r="L296" s="39"/>
      <c r="M296" s="30"/>
      <c r="N296" s="30"/>
      <c r="O296" s="31" t="s">
        <v>163</v>
      </c>
      <c r="P296" s="31" t="s">
        <v>1540</v>
      </c>
      <c r="Q296" s="27" t="s">
        <v>384</v>
      </c>
      <c r="R296" s="2" t="s">
        <v>384</v>
      </c>
      <c r="S296" s="3" t="s">
        <v>396</v>
      </c>
      <c r="U296" s="31" t="s">
        <v>1135</v>
      </c>
    </row>
    <row r="297" s="3" customFormat="1" ht="77" customHeight="1" spans="1:21">
      <c r="A297" s="27" t="s">
        <v>1541</v>
      </c>
      <c r="B297" s="31" t="s">
        <v>1542</v>
      </c>
      <c r="C297" s="31" t="s">
        <v>1543</v>
      </c>
      <c r="D297" s="127" t="s">
        <v>1535</v>
      </c>
      <c r="E297" s="29" t="s">
        <v>1544</v>
      </c>
      <c r="F297" s="31" t="s">
        <v>190</v>
      </c>
      <c r="G297" s="29" t="s">
        <v>1505</v>
      </c>
      <c r="H297" s="30">
        <f t="shared" si="21"/>
        <v>0.3</v>
      </c>
      <c r="I297" s="30">
        <f t="shared" si="22"/>
        <v>0.3</v>
      </c>
      <c r="J297" s="30">
        <v>0.3</v>
      </c>
      <c r="K297" s="30"/>
      <c r="L297" s="39"/>
      <c r="M297" s="30"/>
      <c r="N297" s="30"/>
      <c r="O297" s="31" t="s">
        <v>163</v>
      </c>
      <c r="P297" s="31" t="s">
        <v>1545</v>
      </c>
      <c r="Q297" s="27" t="s">
        <v>384</v>
      </c>
      <c r="R297" s="2" t="s">
        <v>384</v>
      </c>
      <c r="S297" s="3" t="s">
        <v>396</v>
      </c>
      <c r="U297" s="31" t="s">
        <v>1135</v>
      </c>
    </row>
    <row r="298" s="3" customFormat="1" ht="77" customHeight="1" spans="1:21">
      <c r="A298" s="27" t="s">
        <v>1546</v>
      </c>
      <c r="B298" s="31" t="s">
        <v>1547</v>
      </c>
      <c r="C298" s="31" t="s">
        <v>1548</v>
      </c>
      <c r="D298" s="127" t="s">
        <v>1535</v>
      </c>
      <c r="E298" s="29" t="s">
        <v>1549</v>
      </c>
      <c r="F298" s="31" t="s">
        <v>67</v>
      </c>
      <c r="G298" s="29" t="s">
        <v>1510</v>
      </c>
      <c r="H298" s="30">
        <f t="shared" si="21"/>
        <v>8.5</v>
      </c>
      <c r="I298" s="30">
        <f t="shared" si="22"/>
        <v>8.5</v>
      </c>
      <c r="J298" s="30">
        <v>8.5</v>
      </c>
      <c r="K298" s="30"/>
      <c r="L298" s="39"/>
      <c r="M298" s="30"/>
      <c r="N298" s="30"/>
      <c r="O298" s="31" t="s">
        <v>163</v>
      </c>
      <c r="P298" s="31" t="s">
        <v>1550</v>
      </c>
      <c r="Q298" s="27" t="s">
        <v>384</v>
      </c>
      <c r="R298" s="2" t="s">
        <v>384</v>
      </c>
      <c r="S298" s="3" t="s">
        <v>396</v>
      </c>
      <c r="U298" s="31" t="s">
        <v>1135</v>
      </c>
    </row>
    <row r="299" s="3" customFormat="1" ht="77" customHeight="1" spans="1:21">
      <c r="A299" s="27" t="s">
        <v>1551</v>
      </c>
      <c r="B299" s="31" t="s">
        <v>1552</v>
      </c>
      <c r="C299" s="31" t="s">
        <v>1553</v>
      </c>
      <c r="D299" s="127" t="s">
        <v>1554</v>
      </c>
      <c r="E299" s="29" t="s">
        <v>1555</v>
      </c>
      <c r="F299" s="31" t="s">
        <v>190</v>
      </c>
      <c r="G299" s="29" t="s">
        <v>1515</v>
      </c>
      <c r="H299" s="30">
        <f t="shared" si="21"/>
        <v>0.29</v>
      </c>
      <c r="I299" s="30">
        <f t="shared" si="22"/>
        <v>0.29</v>
      </c>
      <c r="J299" s="30">
        <v>0.29</v>
      </c>
      <c r="K299" s="30"/>
      <c r="L299" s="39"/>
      <c r="M299" s="30"/>
      <c r="N299" s="30"/>
      <c r="O299" s="31" t="s">
        <v>141</v>
      </c>
      <c r="P299" s="31" t="s">
        <v>1556</v>
      </c>
      <c r="Q299" s="27" t="s">
        <v>384</v>
      </c>
      <c r="R299" s="2" t="s">
        <v>384</v>
      </c>
      <c r="S299" s="3" t="s">
        <v>396</v>
      </c>
      <c r="U299" s="31" t="s">
        <v>1135</v>
      </c>
    </row>
    <row r="300" s="3" customFormat="1" ht="77" customHeight="1" spans="1:21">
      <c r="A300" s="27" t="s">
        <v>1557</v>
      </c>
      <c r="B300" s="31" t="s">
        <v>1558</v>
      </c>
      <c r="C300" s="31" t="s">
        <v>549</v>
      </c>
      <c r="D300" s="127" t="s">
        <v>1554</v>
      </c>
      <c r="E300" s="29" t="s">
        <v>1559</v>
      </c>
      <c r="F300" s="31" t="s">
        <v>190</v>
      </c>
      <c r="G300" s="29" t="s">
        <v>1415</v>
      </c>
      <c r="H300" s="30">
        <f t="shared" si="21"/>
        <v>1.36</v>
      </c>
      <c r="I300" s="30">
        <f t="shared" si="22"/>
        <v>1.36</v>
      </c>
      <c r="J300" s="30">
        <v>1.36</v>
      </c>
      <c r="K300" s="30"/>
      <c r="L300" s="39"/>
      <c r="M300" s="30"/>
      <c r="N300" s="30"/>
      <c r="O300" s="31" t="s">
        <v>141</v>
      </c>
      <c r="P300" s="31" t="s">
        <v>1560</v>
      </c>
      <c r="Q300" s="27" t="s">
        <v>384</v>
      </c>
      <c r="R300" s="2" t="s">
        <v>384</v>
      </c>
      <c r="S300" s="3" t="s">
        <v>396</v>
      </c>
      <c r="U300" s="31" t="s">
        <v>1135</v>
      </c>
    </row>
    <row r="301" s="3" customFormat="1" ht="77" customHeight="1" spans="1:21">
      <c r="A301" s="27" t="s">
        <v>1561</v>
      </c>
      <c r="B301" s="31" t="s">
        <v>1562</v>
      </c>
      <c r="C301" s="31" t="s">
        <v>1563</v>
      </c>
      <c r="D301" s="127" t="s">
        <v>1554</v>
      </c>
      <c r="E301" s="29" t="s">
        <v>1481</v>
      </c>
      <c r="F301" s="31" t="s">
        <v>190</v>
      </c>
      <c r="G301" s="29" t="s">
        <v>1510</v>
      </c>
      <c r="H301" s="30">
        <f t="shared" si="21"/>
        <v>1.34</v>
      </c>
      <c r="I301" s="30">
        <f t="shared" si="22"/>
        <v>1.34</v>
      </c>
      <c r="J301" s="30">
        <v>1.34</v>
      </c>
      <c r="K301" s="30"/>
      <c r="L301" s="39"/>
      <c r="M301" s="30"/>
      <c r="N301" s="30"/>
      <c r="O301" s="31" t="s">
        <v>141</v>
      </c>
      <c r="P301" s="31" t="s">
        <v>1483</v>
      </c>
      <c r="Q301" s="27" t="s">
        <v>384</v>
      </c>
      <c r="R301" s="2" t="s">
        <v>384</v>
      </c>
      <c r="S301" s="3" t="s">
        <v>396</v>
      </c>
      <c r="U301" s="31" t="s">
        <v>1135</v>
      </c>
    </row>
    <row r="302" s="3" customFormat="1" ht="77" customHeight="1" spans="1:21">
      <c r="A302" s="27" t="s">
        <v>1564</v>
      </c>
      <c r="B302" s="31" t="s">
        <v>1565</v>
      </c>
      <c r="C302" s="31" t="s">
        <v>1069</v>
      </c>
      <c r="D302" s="127" t="s">
        <v>1554</v>
      </c>
      <c r="E302" s="29" t="s">
        <v>1411</v>
      </c>
      <c r="F302" s="31" t="s">
        <v>190</v>
      </c>
      <c r="G302" s="29" t="s">
        <v>1510</v>
      </c>
      <c r="H302" s="30">
        <f t="shared" si="21"/>
        <v>14.6</v>
      </c>
      <c r="I302" s="30">
        <f t="shared" si="22"/>
        <v>14.6</v>
      </c>
      <c r="J302" s="30">
        <v>14.6</v>
      </c>
      <c r="K302" s="30"/>
      <c r="L302" s="39"/>
      <c r="M302" s="30"/>
      <c r="N302" s="30"/>
      <c r="O302" s="31" t="s">
        <v>396</v>
      </c>
      <c r="P302" s="31" t="s">
        <v>1411</v>
      </c>
      <c r="Q302" s="27" t="s">
        <v>384</v>
      </c>
      <c r="R302" s="2" t="s">
        <v>384</v>
      </c>
      <c r="S302" s="3" t="s">
        <v>396</v>
      </c>
      <c r="U302" s="31" t="s">
        <v>1135</v>
      </c>
    </row>
    <row r="303" s="3" customFormat="1" ht="77" customHeight="1" spans="1:21">
      <c r="A303" s="27" t="s">
        <v>1566</v>
      </c>
      <c r="B303" s="31" t="s">
        <v>1567</v>
      </c>
      <c r="C303" s="31" t="s">
        <v>1568</v>
      </c>
      <c r="D303" s="127" t="s">
        <v>1554</v>
      </c>
      <c r="E303" s="29" t="s">
        <v>1411</v>
      </c>
      <c r="F303" s="31" t="s">
        <v>190</v>
      </c>
      <c r="G303" s="29" t="s">
        <v>1515</v>
      </c>
      <c r="H303" s="30">
        <f t="shared" si="21"/>
        <v>15</v>
      </c>
      <c r="I303" s="30">
        <f t="shared" si="22"/>
        <v>15</v>
      </c>
      <c r="J303" s="30">
        <v>15</v>
      </c>
      <c r="K303" s="30"/>
      <c r="L303" s="39"/>
      <c r="M303" s="30"/>
      <c r="N303" s="30"/>
      <c r="O303" s="31" t="s">
        <v>396</v>
      </c>
      <c r="P303" s="31" t="s">
        <v>1411</v>
      </c>
      <c r="Q303" s="27" t="s">
        <v>384</v>
      </c>
      <c r="R303" s="2" t="s">
        <v>384</v>
      </c>
      <c r="S303" s="3" t="s">
        <v>396</v>
      </c>
      <c r="U303" s="31" t="s">
        <v>1135</v>
      </c>
    </row>
    <row r="304" s="3" customFormat="1" ht="77" customHeight="1" spans="1:21">
      <c r="A304" s="27" t="s">
        <v>1569</v>
      </c>
      <c r="B304" s="31" t="s">
        <v>1570</v>
      </c>
      <c r="C304" s="31" t="s">
        <v>1571</v>
      </c>
      <c r="D304" s="127" t="s">
        <v>1554</v>
      </c>
      <c r="E304" s="29" t="s">
        <v>1333</v>
      </c>
      <c r="F304" s="31" t="s">
        <v>190</v>
      </c>
      <c r="G304" s="29" t="s">
        <v>1415</v>
      </c>
      <c r="H304" s="30">
        <f t="shared" si="21"/>
        <v>13.5</v>
      </c>
      <c r="I304" s="30">
        <f t="shared" si="22"/>
        <v>13.5</v>
      </c>
      <c r="J304" s="30">
        <v>13.5</v>
      </c>
      <c r="K304" s="30"/>
      <c r="L304" s="39"/>
      <c r="M304" s="30"/>
      <c r="N304" s="30"/>
      <c r="O304" s="31" t="s">
        <v>396</v>
      </c>
      <c r="P304" s="31" t="s">
        <v>1333</v>
      </c>
      <c r="Q304" s="27" t="s">
        <v>384</v>
      </c>
      <c r="R304" s="2" t="s">
        <v>384</v>
      </c>
      <c r="S304" s="3" t="s">
        <v>396</v>
      </c>
      <c r="U304" s="31" t="s">
        <v>1135</v>
      </c>
    </row>
    <row r="305" s="5" customFormat="1" ht="70" customHeight="1" spans="1:21">
      <c r="A305" s="50" t="s">
        <v>1572</v>
      </c>
      <c r="B305" s="51"/>
      <c r="C305" s="51"/>
      <c r="D305" s="51"/>
      <c r="E305" s="51"/>
      <c r="F305" s="51"/>
      <c r="G305" s="53"/>
      <c r="H305" s="38">
        <f t="shared" ref="H305:M305" si="23">SUM(H127:H304)</f>
        <v>4860</v>
      </c>
      <c r="I305" s="38">
        <f t="shared" si="23"/>
        <v>4860</v>
      </c>
      <c r="J305" s="38">
        <f t="shared" si="23"/>
        <v>2800</v>
      </c>
      <c r="K305" s="38">
        <f t="shared" si="23"/>
        <v>1136</v>
      </c>
      <c r="L305" s="38">
        <f t="shared" si="23"/>
        <v>924</v>
      </c>
      <c r="M305" s="38">
        <f t="shared" si="23"/>
        <v>0</v>
      </c>
      <c r="N305" s="38"/>
      <c r="O305" s="31"/>
      <c r="P305" s="31"/>
      <c r="Q305" s="31"/>
      <c r="U305" s="31"/>
    </row>
    <row r="306" s="2" customFormat="1" ht="87" customHeight="1" spans="1:21">
      <c r="A306" s="27" t="s">
        <v>1573</v>
      </c>
      <c r="B306" s="31" t="s">
        <v>1574</v>
      </c>
      <c r="C306" s="31" t="s">
        <v>1575</v>
      </c>
      <c r="D306" s="31" t="s">
        <v>1576</v>
      </c>
      <c r="E306" s="29" t="s">
        <v>1577</v>
      </c>
      <c r="F306" s="27" t="s">
        <v>67</v>
      </c>
      <c r="G306" s="29" t="s">
        <v>1578</v>
      </c>
      <c r="H306" s="30">
        <f>SUM(I306)</f>
        <v>1600</v>
      </c>
      <c r="I306" s="30">
        <f>SUM(J306:N306)</f>
        <v>1600</v>
      </c>
      <c r="J306" s="30">
        <v>606</v>
      </c>
      <c r="K306" s="30"/>
      <c r="L306" s="39">
        <v>900</v>
      </c>
      <c r="M306" s="30">
        <v>94</v>
      </c>
      <c r="N306" s="30"/>
      <c r="O306" s="27" t="s">
        <v>72</v>
      </c>
      <c r="P306" s="31" t="s">
        <v>1579</v>
      </c>
      <c r="Q306" s="27" t="s">
        <v>1580</v>
      </c>
      <c r="R306" s="2" t="s">
        <v>384</v>
      </c>
      <c r="S306" s="2" t="s">
        <v>72</v>
      </c>
      <c r="U306" s="27" t="s">
        <v>1581</v>
      </c>
    </row>
    <row r="307" s="2" customFormat="1" ht="87" customHeight="1" spans="1:21">
      <c r="A307" s="27" t="s">
        <v>1582</v>
      </c>
      <c r="B307" s="27" t="s">
        <v>1583</v>
      </c>
      <c r="C307" s="31" t="s">
        <v>1584</v>
      </c>
      <c r="D307" s="127" t="s">
        <v>1585</v>
      </c>
      <c r="E307" s="29" t="s">
        <v>1586</v>
      </c>
      <c r="F307" s="27" t="s">
        <v>67</v>
      </c>
      <c r="G307" s="29" t="s">
        <v>1587</v>
      </c>
      <c r="H307" s="30">
        <f>SUM(I307)</f>
        <v>40</v>
      </c>
      <c r="I307" s="30">
        <f>SUM(J307:N307)</f>
        <v>40</v>
      </c>
      <c r="J307" s="30"/>
      <c r="K307" s="30">
        <v>40</v>
      </c>
      <c r="L307" s="30"/>
      <c r="M307" s="30"/>
      <c r="N307" s="30"/>
      <c r="O307" s="27" t="s">
        <v>72</v>
      </c>
      <c r="P307" s="31" t="s">
        <v>1588</v>
      </c>
      <c r="Q307" s="27" t="s">
        <v>1580</v>
      </c>
      <c r="R307" s="2" t="s">
        <v>71</v>
      </c>
      <c r="S307" s="2" t="s">
        <v>72</v>
      </c>
      <c r="U307" s="27" t="s">
        <v>1581</v>
      </c>
    </row>
    <row r="308" s="2" customFormat="1" ht="107" customHeight="1" spans="1:21">
      <c r="A308" s="27" t="s">
        <v>1589</v>
      </c>
      <c r="B308" s="27" t="s">
        <v>1590</v>
      </c>
      <c r="C308" s="27" t="s">
        <v>256</v>
      </c>
      <c r="D308" s="124" t="s">
        <v>1591</v>
      </c>
      <c r="E308" s="28" t="s">
        <v>1592</v>
      </c>
      <c r="F308" s="27" t="s">
        <v>67</v>
      </c>
      <c r="G308" s="29" t="s">
        <v>1593</v>
      </c>
      <c r="H308" s="30">
        <f>SUM(I308)</f>
        <v>320</v>
      </c>
      <c r="I308" s="30">
        <f>SUM(J308:N308)</f>
        <v>320</v>
      </c>
      <c r="J308" s="30"/>
      <c r="K308" s="30"/>
      <c r="L308" s="39"/>
      <c r="M308" s="30">
        <v>320</v>
      </c>
      <c r="N308" s="40"/>
      <c r="O308" s="27" t="s">
        <v>72</v>
      </c>
      <c r="P308" s="27" t="s">
        <v>1594</v>
      </c>
      <c r="Q308" s="27" t="s">
        <v>1580</v>
      </c>
      <c r="R308" s="2" t="s">
        <v>384</v>
      </c>
      <c r="S308" s="2" t="s">
        <v>72</v>
      </c>
      <c r="U308" s="27" t="s">
        <v>1581</v>
      </c>
    </row>
    <row r="309" s="2" customFormat="1" ht="117" customHeight="1" spans="1:21">
      <c r="A309" s="27" t="s">
        <v>1595</v>
      </c>
      <c r="B309" s="35" t="s">
        <v>1596</v>
      </c>
      <c r="C309" s="31" t="s">
        <v>245</v>
      </c>
      <c r="D309" s="128" t="s">
        <v>293</v>
      </c>
      <c r="E309" s="42" t="s">
        <v>1597</v>
      </c>
      <c r="F309" s="27" t="s">
        <v>67</v>
      </c>
      <c r="G309" s="29" t="s">
        <v>1598</v>
      </c>
      <c r="H309" s="30">
        <f>SUM(I309)</f>
        <v>300</v>
      </c>
      <c r="I309" s="30">
        <f>SUM(J309:N309)</f>
        <v>300</v>
      </c>
      <c r="J309" s="30"/>
      <c r="K309" s="30"/>
      <c r="L309" s="39">
        <v>300</v>
      </c>
      <c r="M309" s="30"/>
      <c r="N309" s="30"/>
      <c r="O309" s="27" t="s">
        <v>72</v>
      </c>
      <c r="P309" s="35" t="s">
        <v>1599</v>
      </c>
      <c r="Q309" s="27" t="s">
        <v>1580</v>
      </c>
      <c r="R309" s="2" t="s">
        <v>384</v>
      </c>
      <c r="S309" s="2" t="s">
        <v>72</v>
      </c>
      <c r="U309" s="27" t="s">
        <v>1581</v>
      </c>
    </row>
    <row r="310" s="2" customFormat="1" ht="144" customHeight="1" spans="1:21">
      <c r="A310" s="27" t="s">
        <v>1600</v>
      </c>
      <c r="B310" s="27" t="s">
        <v>1601</v>
      </c>
      <c r="C310" s="27" t="s">
        <v>1602</v>
      </c>
      <c r="D310" s="26" t="s">
        <v>1603</v>
      </c>
      <c r="E310" s="28" t="s">
        <v>1604</v>
      </c>
      <c r="F310" s="27" t="s">
        <v>67</v>
      </c>
      <c r="G310" s="36" t="s">
        <v>1605</v>
      </c>
      <c r="H310" s="30">
        <f t="shared" ref="H310:H331" si="24">SUM(I310)</f>
        <v>100</v>
      </c>
      <c r="I310" s="30">
        <f t="shared" ref="I310:I331" si="25">SUM(J310:M310)</f>
        <v>100</v>
      </c>
      <c r="J310" s="30"/>
      <c r="K310" s="30"/>
      <c r="L310" s="30">
        <v>100</v>
      </c>
      <c r="M310" s="30"/>
      <c r="N310" s="30"/>
      <c r="O310" s="27" t="s">
        <v>1606</v>
      </c>
      <c r="P310" s="27" t="s">
        <v>1607</v>
      </c>
      <c r="Q310" s="27" t="s">
        <v>1580</v>
      </c>
      <c r="R310" s="2" t="s">
        <v>71</v>
      </c>
      <c r="S310" s="2" t="s">
        <v>72</v>
      </c>
      <c r="U310" s="27" t="s">
        <v>1608</v>
      </c>
    </row>
    <row r="311" s="2" customFormat="1" ht="87" customHeight="1" spans="1:21">
      <c r="A311" s="27" t="s">
        <v>1609</v>
      </c>
      <c r="B311" s="27" t="s">
        <v>1610</v>
      </c>
      <c r="C311" s="27" t="s">
        <v>131</v>
      </c>
      <c r="D311" s="27" t="s">
        <v>1611</v>
      </c>
      <c r="E311" s="28" t="s">
        <v>1612</v>
      </c>
      <c r="F311" s="27" t="s">
        <v>67</v>
      </c>
      <c r="G311" s="28" t="s">
        <v>1613</v>
      </c>
      <c r="H311" s="30">
        <f t="shared" si="24"/>
        <v>100</v>
      </c>
      <c r="I311" s="30">
        <f t="shared" si="25"/>
        <v>100</v>
      </c>
      <c r="J311" s="30">
        <v>10</v>
      </c>
      <c r="K311" s="30">
        <v>70</v>
      </c>
      <c r="L311" s="30"/>
      <c r="M311" s="30">
        <v>20</v>
      </c>
      <c r="N311" s="30"/>
      <c r="O311" s="27" t="s">
        <v>134</v>
      </c>
      <c r="P311" s="27" t="s">
        <v>1614</v>
      </c>
      <c r="Q311" s="27" t="s">
        <v>1580</v>
      </c>
      <c r="R311" s="2" t="s">
        <v>71</v>
      </c>
      <c r="S311" s="2" t="s">
        <v>72</v>
      </c>
      <c r="U311" s="27" t="s">
        <v>1615</v>
      </c>
    </row>
    <row r="312" s="2" customFormat="1" ht="87" customHeight="1" spans="1:21">
      <c r="A312" s="27" t="s">
        <v>1616</v>
      </c>
      <c r="B312" s="27" t="s">
        <v>1617</v>
      </c>
      <c r="C312" s="27" t="s">
        <v>80</v>
      </c>
      <c r="D312" s="27" t="s">
        <v>1618</v>
      </c>
      <c r="E312" s="28" t="s">
        <v>1612</v>
      </c>
      <c r="F312" s="27" t="s">
        <v>67</v>
      </c>
      <c r="G312" s="28" t="s">
        <v>1613</v>
      </c>
      <c r="H312" s="30">
        <f t="shared" si="24"/>
        <v>100</v>
      </c>
      <c r="I312" s="30">
        <f t="shared" si="25"/>
        <v>100</v>
      </c>
      <c r="J312" s="30">
        <v>40</v>
      </c>
      <c r="K312" s="30">
        <v>40</v>
      </c>
      <c r="L312" s="30"/>
      <c r="M312" s="30">
        <v>20</v>
      </c>
      <c r="N312" s="30"/>
      <c r="O312" s="27" t="s">
        <v>83</v>
      </c>
      <c r="P312" s="27" t="s">
        <v>1614</v>
      </c>
      <c r="Q312" s="27" t="s">
        <v>1580</v>
      </c>
      <c r="R312" s="2" t="s">
        <v>71</v>
      </c>
      <c r="S312" s="2" t="s">
        <v>72</v>
      </c>
      <c r="U312" s="27" t="s">
        <v>1615</v>
      </c>
    </row>
    <row r="313" s="2" customFormat="1" ht="87" customHeight="1" spans="1:21">
      <c r="A313" s="27" t="s">
        <v>1619</v>
      </c>
      <c r="B313" s="27" t="s">
        <v>1620</v>
      </c>
      <c r="C313" s="27" t="s">
        <v>87</v>
      </c>
      <c r="D313" s="26" t="s">
        <v>1621</v>
      </c>
      <c r="E313" s="28" t="s">
        <v>1622</v>
      </c>
      <c r="F313" s="27" t="s">
        <v>67</v>
      </c>
      <c r="G313" s="28" t="s">
        <v>1613</v>
      </c>
      <c r="H313" s="30">
        <f t="shared" si="24"/>
        <v>100</v>
      </c>
      <c r="I313" s="30">
        <f t="shared" si="25"/>
        <v>100</v>
      </c>
      <c r="J313" s="30">
        <v>80</v>
      </c>
      <c r="K313" s="30"/>
      <c r="L313" s="30"/>
      <c r="M313" s="30">
        <v>20</v>
      </c>
      <c r="N313" s="30"/>
      <c r="O313" s="27" t="s">
        <v>90</v>
      </c>
      <c r="P313" s="27" t="s">
        <v>1614</v>
      </c>
      <c r="Q313" s="27" t="s">
        <v>1580</v>
      </c>
      <c r="R313" s="2" t="s">
        <v>71</v>
      </c>
      <c r="S313" s="2" t="s">
        <v>72</v>
      </c>
      <c r="U313" s="27" t="s">
        <v>1615</v>
      </c>
    </row>
    <row r="314" s="2" customFormat="1" ht="87" customHeight="1" spans="1:21">
      <c r="A314" s="27" t="s">
        <v>1623</v>
      </c>
      <c r="B314" s="27" t="s">
        <v>1624</v>
      </c>
      <c r="C314" s="27" t="s">
        <v>1625</v>
      </c>
      <c r="D314" s="27" t="s">
        <v>1626</v>
      </c>
      <c r="E314" s="28" t="s">
        <v>1627</v>
      </c>
      <c r="F314" s="27" t="s">
        <v>67</v>
      </c>
      <c r="G314" s="28" t="s">
        <v>1628</v>
      </c>
      <c r="H314" s="30">
        <f t="shared" si="24"/>
        <v>110</v>
      </c>
      <c r="I314" s="30">
        <f t="shared" si="25"/>
        <v>110</v>
      </c>
      <c r="J314" s="30">
        <v>50</v>
      </c>
      <c r="K314" s="30"/>
      <c r="L314" s="30"/>
      <c r="M314" s="30">
        <v>60</v>
      </c>
      <c r="N314" s="30"/>
      <c r="O314" s="27" t="s">
        <v>184</v>
      </c>
      <c r="P314" s="27" t="s">
        <v>1614</v>
      </c>
      <c r="Q314" s="27" t="s">
        <v>1580</v>
      </c>
      <c r="R314" s="2" t="s">
        <v>71</v>
      </c>
      <c r="S314" s="2" t="s">
        <v>72</v>
      </c>
      <c r="U314" s="27" t="s">
        <v>1615</v>
      </c>
    </row>
    <row r="315" s="2" customFormat="1" ht="87" customHeight="1" spans="1:21">
      <c r="A315" s="27" t="s">
        <v>1629</v>
      </c>
      <c r="B315" s="27" t="s">
        <v>1630</v>
      </c>
      <c r="C315" s="27" t="s">
        <v>168</v>
      </c>
      <c r="D315" s="27" t="s">
        <v>1631</v>
      </c>
      <c r="E315" s="28" t="s">
        <v>1622</v>
      </c>
      <c r="F315" s="27" t="s">
        <v>67</v>
      </c>
      <c r="G315" s="28" t="s">
        <v>1613</v>
      </c>
      <c r="H315" s="30">
        <f t="shared" si="24"/>
        <v>103</v>
      </c>
      <c r="I315" s="30">
        <f t="shared" si="25"/>
        <v>103</v>
      </c>
      <c r="J315" s="30">
        <v>61.5</v>
      </c>
      <c r="K315" s="30">
        <v>21.5</v>
      </c>
      <c r="L315" s="30"/>
      <c r="M315" s="30">
        <v>20</v>
      </c>
      <c r="N315" s="30"/>
      <c r="O315" s="27" t="s">
        <v>170</v>
      </c>
      <c r="P315" s="27" t="s">
        <v>1614</v>
      </c>
      <c r="Q315" s="27" t="s">
        <v>1580</v>
      </c>
      <c r="R315" s="2" t="s">
        <v>71</v>
      </c>
      <c r="S315" s="2" t="s">
        <v>72</v>
      </c>
      <c r="U315" s="27" t="s">
        <v>1615</v>
      </c>
    </row>
    <row r="316" s="2" customFormat="1" ht="87" customHeight="1" spans="1:21">
      <c r="A316" s="27" t="s">
        <v>1632</v>
      </c>
      <c r="B316" s="27" t="s">
        <v>1633</v>
      </c>
      <c r="C316" s="27" t="s">
        <v>95</v>
      </c>
      <c r="D316" s="27" t="s">
        <v>1634</v>
      </c>
      <c r="E316" s="28" t="s">
        <v>1622</v>
      </c>
      <c r="F316" s="27" t="s">
        <v>67</v>
      </c>
      <c r="G316" s="28" t="s">
        <v>1613</v>
      </c>
      <c r="H316" s="30">
        <f t="shared" si="24"/>
        <v>100</v>
      </c>
      <c r="I316" s="30">
        <f t="shared" si="25"/>
        <v>100</v>
      </c>
      <c r="J316" s="30">
        <v>40</v>
      </c>
      <c r="K316" s="30">
        <v>40</v>
      </c>
      <c r="L316" s="30"/>
      <c r="M316" s="30">
        <v>20</v>
      </c>
      <c r="N316" s="30"/>
      <c r="O316" s="27" t="s">
        <v>95</v>
      </c>
      <c r="P316" s="27" t="s">
        <v>1614</v>
      </c>
      <c r="Q316" s="27" t="s">
        <v>1580</v>
      </c>
      <c r="R316" s="2" t="s">
        <v>71</v>
      </c>
      <c r="S316" s="2" t="s">
        <v>72</v>
      </c>
      <c r="U316" s="27" t="s">
        <v>1615</v>
      </c>
    </row>
    <row r="317" s="2" customFormat="1" ht="87" customHeight="1" spans="1:21">
      <c r="A317" s="27" t="s">
        <v>1635</v>
      </c>
      <c r="B317" s="27" t="s">
        <v>1636</v>
      </c>
      <c r="C317" s="27" t="s">
        <v>109</v>
      </c>
      <c r="D317" s="27" t="s">
        <v>1637</v>
      </c>
      <c r="E317" s="28" t="s">
        <v>1627</v>
      </c>
      <c r="F317" s="27" t="s">
        <v>67</v>
      </c>
      <c r="G317" s="28" t="s">
        <v>1628</v>
      </c>
      <c r="H317" s="30">
        <f t="shared" si="24"/>
        <v>105</v>
      </c>
      <c r="I317" s="30">
        <f t="shared" si="25"/>
        <v>105</v>
      </c>
      <c r="J317" s="30">
        <v>20</v>
      </c>
      <c r="K317" s="30">
        <v>65</v>
      </c>
      <c r="L317" s="30"/>
      <c r="M317" s="30">
        <v>20</v>
      </c>
      <c r="N317" s="30"/>
      <c r="O317" s="27" t="s">
        <v>112</v>
      </c>
      <c r="P317" s="27" t="s">
        <v>1614</v>
      </c>
      <c r="Q317" s="27" t="s">
        <v>1580</v>
      </c>
      <c r="R317" s="2" t="s">
        <v>71</v>
      </c>
      <c r="S317" s="2" t="s">
        <v>72</v>
      </c>
      <c r="U317" s="27" t="s">
        <v>1615</v>
      </c>
    </row>
    <row r="318" s="2" customFormat="1" ht="87" customHeight="1" spans="1:21">
      <c r="A318" s="27" t="s">
        <v>1638</v>
      </c>
      <c r="B318" s="27" t="s">
        <v>1639</v>
      </c>
      <c r="C318" s="27" t="s">
        <v>124</v>
      </c>
      <c r="D318" s="124" t="s">
        <v>1640</v>
      </c>
      <c r="E318" s="28" t="s">
        <v>1622</v>
      </c>
      <c r="F318" s="27" t="s">
        <v>67</v>
      </c>
      <c r="G318" s="28" t="s">
        <v>1613</v>
      </c>
      <c r="H318" s="30">
        <f t="shared" si="24"/>
        <v>100</v>
      </c>
      <c r="I318" s="30">
        <f t="shared" si="25"/>
        <v>100</v>
      </c>
      <c r="J318" s="30">
        <v>70</v>
      </c>
      <c r="K318" s="30"/>
      <c r="L318" s="30"/>
      <c r="M318" s="30">
        <v>30</v>
      </c>
      <c r="N318" s="30"/>
      <c r="O318" s="27" t="s">
        <v>127</v>
      </c>
      <c r="P318" s="27" t="s">
        <v>1614</v>
      </c>
      <c r="Q318" s="27" t="s">
        <v>1580</v>
      </c>
      <c r="R318" s="2" t="s">
        <v>71</v>
      </c>
      <c r="S318" s="2" t="s">
        <v>72</v>
      </c>
      <c r="U318" s="27" t="s">
        <v>1615</v>
      </c>
    </row>
    <row r="319" s="2" customFormat="1" ht="87" customHeight="1" spans="1:21">
      <c r="A319" s="27" t="s">
        <v>1641</v>
      </c>
      <c r="B319" s="27" t="s">
        <v>1642</v>
      </c>
      <c r="C319" s="27" t="s">
        <v>116</v>
      </c>
      <c r="D319" s="124" t="s">
        <v>1643</v>
      </c>
      <c r="E319" s="28" t="s">
        <v>1627</v>
      </c>
      <c r="F319" s="27" t="s">
        <v>67</v>
      </c>
      <c r="G319" s="28" t="s">
        <v>1628</v>
      </c>
      <c r="H319" s="30">
        <f t="shared" si="24"/>
        <v>110</v>
      </c>
      <c r="I319" s="30">
        <f t="shared" si="25"/>
        <v>110</v>
      </c>
      <c r="J319" s="30">
        <v>90</v>
      </c>
      <c r="K319" s="30"/>
      <c r="L319" s="30"/>
      <c r="M319" s="30">
        <v>20</v>
      </c>
      <c r="N319" s="30"/>
      <c r="O319" s="27" t="s">
        <v>119</v>
      </c>
      <c r="P319" s="27" t="s">
        <v>1614</v>
      </c>
      <c r="Q319" s="27" t="s">
        <v>1580</v>
      </c>
      <c r="R319" s="2" t="s">
        <v>71</v>
      </c>
      <c r="S319" s="2" t="s">
        <v>72</v>
      </c>
      <c r="U319" s="27" t="s">
        <v>1615</v>
      </c>
    </row>
    <row r="320" s="2" customFormat="1" ht="87" customHeight="1" spans="1:21">
      <c r="A320" s="27" t="s">
        <v>1644</v>
      </c>
      <c r="B320" s="27" t="s">
        <v>1645</v>
      </c>
      <c r="C320" s="27" t="s">
        <v>153</v>
      </c>
      <c r="D320" s="27" t="s">
        <v>1646</v>
      </c>
      <c r="E320" s="28" t="s">
        <v>1627</v>
      </c>
      <c r="F320" s="27" t="s">
        <v>67</v>
      </c>
      <c r="G320" s="28" t="s">
        <v>1628</v>
      </c>
      <c r="H320" s="30">
        <f t="shared" si="24"/>
        <v>110</v>
      </c>
      <c r="I320" s="30">
        <f t="shared" si="25"/>
        <v>110</v>
      </c>
      <c r="J320" s="30">
        <v>90</v>
      </c>
      <c r="K320" s="30"/>
      <c r="L320" s="30"/>
      <c r="M320" s="30">
        <v>20</v>
      </c>
      <c r="N320" s="30"/>
      <c r="O320" s="27" t="s">
        <v>156</v>
      </c>
      <c r="P320" s="27" t="s">
        <v>1614</v>
      </c>
      <c r="Q320" s="27" t="s">
        <v>1580</v>
      </c>
      <c r="R320" s="2" t="s">
        <v>71</v>
      </c>
      <c r="S320" s="2" t="s">
        <v>72</v>
      </c>
      <c r="U320" s="27" t="s">
        <v>1615</v>
      </c>
    </row>
    <row r="321" s="2" customFormat="1" ht="87" customHeight="1" spans="1:21">
      <c r="A321" s="27" t="s">
        <v>1647</v>
      </c>
      <c r="B321" s="27" t="s">
        <v>1648</v>
      </c>
      <c r="C321" s="27" t="s">
        <v>101</v>
      </c>
      <c r="D321" s="27" t="s">
        <v>1649</v>
      </c>
      <c r="E321" s="28" t="s">
        <v>1622</v>
      </c>
      <c r="F321" s="27" t="s">
        <v>67</v>
      </c>
      <c r="G321" s="28" t="s">
        <v>1613</v>
      </c>
      <c r="H321" s="30">
        <f t="shared" si="24"/>
        <v>100</v>
      </c>
      <c r="I321" s="30">
        <f t="shared" si="25"/>
        <v>100</v>
      </c>
      <c r="J321" s="30">
        <v>20</v>
      </c>
      <c r="K321" s="30">
        <v>50</v>
      </c>
      <c r="L321" s="30"/>
      <c r="M321" s="30">
        <v>30</v>
      </c>
      <c r="N321" s="30"/>
      <c r="O321" s="27" t="s">
        <v>104</v>
      </c>
      <c r="P321" s="27" t="s">
        <v>1614</v>
      </c>
      <c r="Q321" s="27" t="s">
        <v>1580</v>
      </c>
      <c r="R321" s="2" t="s">
        <v>71</v>
      </c>
      <c r="S321" s="2" t="s">
        <v>72</v>
      </c>
      <c r="U321" s="27" t="s">
        <v>1615</v>
      </c>
    </row>
    <row r="322" s="2" customFormat="1" ht="87" customHeight="1" spans="1:21">
      <c r="A322" s="27" t="s">
        <v>1650</v>
      </c>
      <c r="B322" s="27" t="s">
        <v>1651</v>
      </c>
      <c r="C322" s="27" t="s">
        <v>138</v>
      </c>
      <c r="D322" s="27" t="s">
        <v>1652</v>
      </c>
      <c r="E322" s="28" t="s">
        <v>1622</v>
      </c>
      <c r="F322" s="27" t="s">
        <v>67</v>
      </c>
      <c r="G322" s="28" t="s">
        <v>1613</v>
      </c>
      <c r="H322" s="30">
        <f t="shared" si="24"/>
        <v>100</v>
      </c>
      <c r="I322" s="30">
        <f t="shared" si="25"/>
        <v>100</v>
      </c>
      <c r="J322" s="30">
        <v>80</v>
      </c>
      <c r="K322" s="30"/>
      <c r="L322" s="30"/>
      <c r="M322" s="30">
        <v>20</v>
      </c>
      <c r="N322" s="30"/>
      <c r="O322" s="27" t="s">
        <v>141</v>
      </c>
      <c r="P322" s="27" t="s">
        <v>1614</v>
      </c>
      <c r="Q322" s="27" t="s">
        <v>1580</v>
      </c>
      <c r="R322" s="2" t="s">
        <v>71</v>
      </c>
      <c r="S322" s="2" t="s">
        <v>72</v>
      </c>
      <c r="U322" s="27" t="s">
        <v>1615</v>
      </c>
    </row>
    <row r="323" s="2" customFormat="1" ht="87" customHeight="1" spans="1:21">
      <c r="A323" s="27" t="s">
        <v>1653</v>
      </c>
      <c r="B323" s="27" t="s">
        <v>1654</v>
      </c>
      <c r="C323" s="27" t="s">
        <v>145</v>
      </c>
      <c r="D323" s="27" t="s">
        <v>1655</v>
      </c>
      <c r="E323" s="28" t="s">
        <v>1622</v>
      </c>
      <c r="F323" s="27" t="s">
        <v>67</v>
      </c>
      <c r="G323" s="28" t="s">
        <v>1613</v>
      </c>
      <c r="H323" s="30">
        <f t="shared" si="24"/>
        <v>100</v>
      </c>
      <c r="I323" s="30">
        <f t="shared" si="25"/>
        <v>100</v>
      </c>
      <c r="J323" s="30">
        <v>80</v>
      </c>
      <c r="K323" s="30"/>
      <c r="L323" s="30"/>
      <c r="M323" s="30">
        <v>20</v>
      </c>
      <c r="N323" s="30"/>
      <c r="O323" s="27" t="s">
        <v>148</v>
      </c>
      <c r="P323" s="27" t="s">
        <v>1614</v>
      </c>
      <c r="Q323" s="27" t="s">
        <v>1580</v>
      </c>
      <c r="R323" s="2" t="s">
        <v>71</v>
      </c>
      <c r="S323" s="2" t="s">
        <v>72</v>
      </c>
      <c r="U323" s="27" t="s">
        <v>1615</v>
      </c>
    </row>
    <row r="324" s="2" customFormat="1" ht="87" customHeight="1" spans="1:21">
      <c r="A324" s="27" t="s">
        <v>1656</v>
      </c>
      <c r="B324" s="27" t="s">
        <v>1657</v>
      </c>
      <c r="C324" s="27" t="s">
        <v>160</v>
      </c>
      <c r="D324" s="26" t="s">
        <v>1658</v>
      </c>
      <c r="E324" s="28" t="s">
        <v>1622</v>
      </c>
      <c r="F324" s="27" t="s">
        <v>67</v>
      </c>
      <c r="G324" s="28" t="s">
        <v>1613</v>
      </c>
      <c r="H324" s="30">
        <f t="shared" si="24"/>
        <v>100</v>
      </c>
      <c r="I324" s="30">
        <f t="shared" si="25"/>
        <v>100</v>
      </c>
      <c r="J324" s="30"/>
      <c r="K324" s="30">
        <v>80</v>
      </c>
      <c r="L324" s="30"/>
      <c r="M324" s="30">
        <v>20</v>
      </c>
      <c r="N324" s="30"/>
      <c r="O324" s="27" t="s">
        <v>163</v>
      </c>
      <c r="P324" s="27" t="s">
        <v>1614</v>
      </c>
      <c r="Q324" s="27" t="s">
        <v>1580</v>
      </c>
      <c r="R324" s="2" t="s">
        <v>71</v>
      </c>
      <c r="S324" s="2" t="s">
        <v>72</v>
      </c>
      <c r="U324" s="27" t="s">
        <v>1615</v>
      </c>
    </row>
    <row r="325" s="2" customFormat="1" ht="87" customHeight="1" spans="1:21">
      <c r="A325" s="27" t="s">
        <v>1659</v>
      </c>
      <c r="B325" s="27" t="s">
        <v>1660</v>
      </c>
      <c r="C325" s="27" t="s">
        <v>175</v>
      </c>
      <c r="D325" s="27" t="s">
        <v>1661</v>
      </c>
      <c r="E325" s="28" t="s">
        <v>1627</v>
      </c>
      <c r="F325" s="27" t="s">
        <v>67</v>
      </c>
      <c r="G325" s="28" t="s">
        <v>1628</v>
      </c>
      <c r="H325" s="30">
        <f t="shared" si="24"/>
        <v>110</v>
      </c>
      <c r="I325" s="30">
        <f t="shared" si="25"/>
        <v>110</v>
      </c>
      <c r="J325" s="30">
        <v>45</v>
      </c>
      <c r="K325" s="30">
        <v>45</v>
      </c>
      <c r="L325" s="30"/>
      <c r="M325" s="30">
        <v>20</v>
      </c>
      <c r="N325" s="30"/>
      <c r="O325" s="27" t="s">
        <v>177</v>
      </c>
      <c r="P325" s="27" t="s">
        <v>1614</v>
      </c>
      <c r="Q325" s="27" t="s">
        <v>1580</v>
      </c>
      <c r="R325" s="2" t="s">
        <v>71</v>
      </c>
      <c r="S325" s="2" t="s">
        <v>72</v>
      </c>
      <c r="U325" s="27" t="s">
        <v>1615</v>
      </c>
    </row>
    <row r="326" s="2" customFormat="1" ht="87" customHeight="1" spans="1:21">
      <c r="A326" s="27" t="s">
        <v>1662</v>
      </c>
      <c r="B326" s="27" t="s">
        <v>1663</v>
      </c>
      <c r="C326" s="27" t="s">
        <v>64</v>
      </c>
      <c r="D326" s="124" t="s">
        <v>1664</v>
      </c>
      <c r="E326" s="28" t="s">
        <v>1627</v>
      </c>
      <c r="F326" s="27" t="s">
        <v>67</v>
      </c>
      <c r="G326" s="28" t="s">
        <v>1628</v>
      </c>
      <c r="H326" s="30">
        <f t="shared" si="24"/>
        <v>110</v>
      </c>
      <c r="I326" s="30">
        <f t="shared" si="25"/>
        <v>110</v>
      </c>
      <c r="J326" s="30">
        <v>45</v>
      </c>
      <c r="K326" s="30">
        <v>45</v>
      </c>
      <c r="L326" s="30"/>
      <c r="M326" s="30">
        <v>20</v>
      </c>
      <c r="N326" s="30"/>
      <c r="O326" s="27" t="s">
        <v>69</v>
      </c>
      <c r="P326" s="27" t="s">
        <v>1614</v>
      </c>
      <c r="Q326" s="27" t="s">
        <v>1580</v>
      </c>
      <c r="R326" s="2" t="s">
        <v>71</v>
      </c>
      <c r="S326" s="2" t="s">
        <v>72</v>
      </c>
      <c r="U326" s="27" t="s">
        <v>1615</v>
      </c>
    </row>
    <row r="327" s="2" customFormat="1" ht="87" customHeight="1" spans="1:21">
      <c r="A327" s="27" t="s">
        <v>1665</v>
      </c>
      <c r="B327" s="27" t="s">
        <v>1666</v>
      </c>
      <c r="C327" s="31" t="s">
        <v>212</v>
      </c>
      <c r="D327" s="26" t="s">
        <v>1603</v>
      </c>
      <c r="E327" s="28" t="s">
        <v>1667</v>
      </c>
      <c r="F327" s="27" t="s">
        <v>67</v>
      </c>
      <c r="G327" s="28" t="s">
        <v>1668</v>
      </c>
      <c r="H327" s="30">
        <f t="shared" si="24"/>
        <v>50</v>
      </c>
      <c r="I327" s="30">
        <f t="shared" si="25"/>
        <v>50</v>
      </c>
      <c r="J327" s="30"/>
      <c r="K327" s="30"/>
      <c r="L327" s="30">
        <v>50</v>
      </c>
      <c r="M327" s="30"/>
      <c r="N327" s="30"/>
      <c r="O327" s="27" t="s">
        <v>72</v>
      </c>
      <c r="P327" s="27" t="s">
        <v>1669</v>
      </c>
      <c r="Q327" s="27" t="s">
        <v>1580</v>
      </c>
      <c r="R327" s="2" t="s">
        <v>71</v>
      </c>
      <c r="S327" s="2" t="s">
        <v>72</v>
      </c>
      <c r="U327" s="27" t="s">
        <v>1670</v>
      </c>
    </row>
    <row r="328" s="2" customFormat="1" ht="87" customHeight="1" spans="1:21">
      <c r="A328" s="27" t="s">
        <v>1671</v>
      </c>
      <c r="B328" s="27" t="s">
        <v>1672</v>
      </c>
      <c r="C328" s="31" t="s">
        <v>212</v>
      </c>
      <c r="D328" s="32"/>
      <c r="E328" s="28" t="s">
        <v>1673</v>
      </c>
      <c r="F328" s="31" t="s">
        <v>190</v>
      </c>
      <c r="G328" s="37" t="s">
        <v>1674</v>
      </c>
      <c r="H328" s="30">
        <f t="shared" si="24"/>
        <v>30</v>
      </c>
      <c r="I328" s="30">
        <f t="shared" si="25"/>
        <v>30</v>
      </c>
      <c r="J328" s="38"/>
      <c r="K328" s="38"/>
      <c r="L328" s="38">
        <v>30</v>
      </c>
      <c r="M328" s="38"/>
      <c r="N328" s="38"/>
      <c r="O328" s="31" t="s">
        <v>1606</v>
      </c>
      <c r="P328" s="31" t="s">
        <v>1675</v>
      </c>
      <c r="Q328" s="27" t="s">
        <v>1580</v>
      </c>
      <c r="R328" s="5"/>
      <c r="S328" s="5"/>
      <c r="U328" s="31" t="s">
        <v>1676</v>
      </c>
    </row>
    <row r="329" s="2" customFormat="1" ht="87" customHeight="1" spans="1:21">
      <c r="A329" s="27" t="s">
        <v>1677</v>
      </c>
      <c r="B329" s="27" t="s">
        <v>1678</v>
      </c>
      <c r="C329" s="31" t="s">
        <v>212</v>
      </c>
      <c r="D329" s="125" t="s">
        <v>1679</v>
      </c>
      <c r="E329" s="28" t="s">
        <v>1680</v>
      </c>
      <c r="F329" s="27" t="s">
        <v>67</v>
      </c>
      <c r="G329" s="28" t="s">
        <v>1681</v>
      </c>
      <c r="H329" s="30">
        <f t="shared" si="24"/>
        <v>500</v>
      </c>
      <c r="I329" s="30">
        <f t="shared" si="25"/>
        <v>500</v>
      </c>
      <c r="J329" s="30">
        <v>500</v>
      </c>
      <c r="K329" s="30"/>
      <c r="L329" s="30"/>
      <c r="M329" s="30"/>
      <c r="N329" s="30"/>
      <c r="O329" s="27" t="s">
        <v>72</v>
      </c>
      <c r="P329" s="27" t="s">
        <v>1682</v>
      </c>
      <c r="Q329" s="27" t="s">
        <v>1580</v>
      </c>
      <c r="R329" s="2" t="s">
        <v>71</v>
      </c>
      <c r="S329" s="2" t="s">
        <v>72</v>
      </c>
      <c r="U329" s="27" t="s">
        <v>1683</v>
      </c>
    </row>
    <row r="330" s="2" customFormat="1" ht="87" customHeight="1" spans="1:21">
      <c r="A330" s="27" t="s">
        <v>1684</v>
      </c>
      <c r="B330" s="27" t="s">
        <v>1685</v>
      </c>
      <c r="C330" s="27" t="s">
        <v>230</v>
      </c>
      <c r="D330" s="126" t="s">
        <v>1686</v>
      </c>
      <c r="E330" s="28" t="s">
        <v>1687</v>
      </c>
      <c r="F330" s="31" t="s">
        <v>67</v>
      </c>
      <c r="G330" s="36" t="s">
        <v>1688</v>
      </c>
      <c r="H330" s="30">
        <f t="shared" si="24"/>
        <v>380</v>
      </c>
      <c r="I330" s="30">
        <f t="shared" si="25"/>
        <v>380</v>
      </c>
      <c r="J330" s="40"/>
      <c r="K330" s="40"/>
      <c r="L330" s="40">
        <v>380</v>
      </c>
      <c r="M330" s="40"/>
      <c r="N330" s="30"/>
      <c r="O330" s="27" t="s">
        <v>613</v>
      </c>
      <c r="P330" s="27" t="s">
        <v>1689</v>
      </c>
      <c r="Q330" s="27" t="s">
        <v>1580</v>
      </c>
      <c r="R330" s="2" t="s">
        <v>71</v>
      </c>
      <c r="S330" s="2" t="s">
        <v>1690</v>
      </c>
      <c r="U330" s="31" t="s">
        <v>1691</v>
      </c>
    </row>
    <row r="331" s="2" customFormat="1" ht="87" customHeight="1" spans="1:21">
      <c r="A331" s="27" t="s">
        <v>1692</v>
      </c>
      <c r="B331" s="27" t="s">
        <v>1693</v>
      </c>
      <c r="C331" s="27" t="s">
        <v>212</v>
      </c>
      <c r="D331" s="27" t="s">
        <v>1694</v>
      </c>
      <c r="E331" s="28" t="s">
        <v>1695</v>
      </c>
      <c r="F331" s="27" t="s">
        <v>67</v>
      </c>
      <c r="G331" s="37" t="s">
        <v>1696</v>
      </c>
      <c r="H331" s="30">
        <f t="shared" si="24"/>
        <v>994</v>
      </c>
      <c r="I331" s="30">
        <f t="shared" si="25"/>
        <v>994</v>
      </c>
      <c r="J331" s="30">
        <v>94</v>
      </c>
      <c r="K331" s="30"/>
      <c r="L331" s="30">
        <v>94</v>
      </c>
      <c r="M331" s="30">
        <v>806</v>
      </c>
      <c r="N331" s="30"/>
      <c r="O331" s="27" t="s">
        <v>72</v>
      </c>
      <c r="P331" s="31" t="s">
        <v>1695</v>
      </c>
      <c r="Q331" s="27" t="s">
        <v>1580</v>
      </c>
      <c r="R331" s="2" t="s">
        <v>1697</v>
      </c>
      <c r="S331" s="2" t="s">
        <v>72</v>
      </c>
      <c r="U331" s="27" t="s">
        <v>1697</v>
      </c>
    </row>
    <row r="332" s="5" customFormat="1" ht="87" customHeight="1" spans="1:17">
      <c r="A332" s="32" t="s">
        <v>1698</v>
      </c>
      <c r="B332" s="31"/>
      <c r="C332" s="31"/>
      <c r="D332" s="32"/>
      <c r="E332" s="29"/>
      <c r="F332" s="31"/>
      <c r="G332" s="33"/>
      <c r="H332" s="38">
        <f>SUM(H306:H331)</f>
        <v>5972</v>
      </c>
      <c r="I332" s="38">
        <f t="shared" ref="H332:M332" si="26">SUM(I331:I331)</f>
        <v>994</v>
      </c>
      <c r="J332" s="38">
        <f t="shared" si="26"/>
        <v>94</v>
      </c>
      <c r="K332" s="38">
        <f t="shared" si="26"/>
        <v>0</v>
      </c>
      <c r="L332" s="38">
        <f t="shared" si="26"/>
        <v>94</v>
      </c>
      <c r="M332" s="38">
        <f t="shared" si="26"/>
        <v>806</v>
      </c>
      <c r="N332" s="38"/>
      <c r="O332" s="31"/>
      <c r="P332" s="31"/>
      <c r="Q332" s="31"/>
    </row>
    <row r="333" s="7" customFormat="1" ht="72" customHeight="1" spans="1:17">
      <c r="A333" s="68" t="s">
        <v>1699</v>
      </c>
      <c r="B333" s="54"/>
      <c r="C333" s="54"/>
      <c r="D333" s="68"/>
      <c r="E333" s="69"/>
      <c r="F333" s="54"/>
      <c r="G333" s="70"/>
      <c r="H333" s="71">
        <f t="shared" ref="H333:M333" si="27">SUM(H332,H305,H126)</f>
        <v>29330</v>
      </c>
      <c r="I333" s="71">
        <f t="shared" si="27"/>
        <v>24352</v>
      </c>
      <c r="J333" s="71">
        <f t="shared" si="27"/>
        <v>10059.5</v>
      </c>
      <c r="K333" s="71">
        <f t="shared" si="27"/>
        <v>5104.5</v>
      </c>
      <c r="L333" s="71">
        <f t="shared" si="27"/>
        <v>8382</v>
      </c>
      <c r="M333" s="71">
        <f t="shared" si="27"/>
        <v>806</v>
      </c>
      <c r="N333" s="71"/>
      <c r="O333" s="54"/>
      <c r="P333" s="54"/>
      <c r="Q333" s="54"/>
    </row>
  </sheetData>
  <autoFilter ref="A5:U333">
    <extLst/>
  </autoFilter>
  <mergeCells count="20">
    <mergeCell ref="A1:B1"/>
    <mergeCell ref="A2:Q2"/>
    <mergeCell ref="H3:N3"/>
    <mergeCell ref="I4:M4"/>
    <mergeCell ref="A126:G126"/>
    <mergeCell ref="A305:G305"/>
    <mergeCell ref="A332:G332"/>
    <mergeCell ref="A333:G333"/>
    <mergeCell ref="A3:A5"/>
    <mergeCell ref="B3:B5"/>
    <mergeCell ref="C3:C5"/>
    <mergeCell ref="D3:D5"/>
    <mergeCell ref="E3:E5"/>
    <mergeCell ref="F3:F5"/>
    <mergeCell ref="G3:G5"/>
    <mergeCell ref="H4:H5"/>
    <mergeCell ref="N4:N5"/>
    <mergeCell ref="O3:O5"/>
    <mergeCell ref="P3:P5"/>
    <mergeCell ref="Q3:Q5"/>
  </mergeCells>
  <conditionalFormatting sqref="D74">
    <cfRule type="duplicateValues" dxfId="0" priority="48"/>
  </conditionalFormatting>
  <conditionalFormatting sqref="D127">
    <cfRule type="duplicateValues" dxfId="0" priority="35"/>
  </conditionalFormatting>
  <conditionalFormatting sqref="D128">
    <cfRule type="duplicateValues" dxfId="0" priority="34"/>
  </conditionalFormatting>
  <conditionalFormatting sqref="D129">
    <cfRule type="duplicateValues" dxfId="0" priority="33"/>
  </conditionalFormatting>
  <conditionalFormatting sqref="D130">
    <cfRule type="duplicateValues" dxfId="0" priority="32"/>
  </conditionalFormatting>
  <conditionalFormatting sqref="D131">
    <cfRule type="duplicateValues" dxfId="0" priority="31"/>
  </conditionalFormatting>
  <conditionalFormatting sqref="D132">
    <cfRule type="duplicateValues" dxfId="0" priority="30"/>
  </conditionalFormatting>
  <conditionalFormatting sqref="D133">
    <cfRule type="duplicateValues" dxfId="0" priority="43"/>
  </conditionalFormatting>
  <conditionalFormatting sqref="D137">
    <cfRule type="duplicateValues" dxfId="0" priority="59"/>
  </conditionalFormatting>
  <conditionalFormatting sqref="D138">
    <cfRule type="duplicateValues" dxfId="0" priority="53"/>
  </conditionalFormatting>
  <conditionalFormatting sqref="D145">
    <cfRule type="duplicateValues" dxfId="0" priority="29"/>
  </conditionalFormatting>
  <conditionalFormatting sqref="D146">
    <cfRule type="duplicateValues" dxfId="0" priority="28"/>
  </conditionalFormatting>
  <conditionalFormatting sqref="D147">
    <cfRule type="duplicateValues" dxfId="0" priority="27"/>
  </conditionalFormatting>
  <conditionalFormatting sqref="D148">
    <cfRule type="duplicateValues" dxfId="0" priority="26"/>
  </conditionalFormatting>
  <conditionalFormatting sqref="D149">
    <cfRule type="duplicateValues" dxfId="0" priority="25"/>
  </conditionalFormatting>
  <conditionalFormatting sqref="D150">
    <cfRule type="duplicateValues" dxfId="0" priority="24"/>
  </conditionalFormatting>
  <conditionalFormatting sqref="D151">
    <cfRule type="duplicateValues" dxfId="0" priority="23"/>
  </conditionalFormatting>
  <conditionalFormatting sqref="D152">
    <cfRule type="duplicateValues" dxfId="0" priority="22"/>
  </conditionalFormatting>
  <conditionalFormatting sqref="D156">
    <cfRule type="duplicateValues" dxfId="0" priority="20"/>
  </conditionalFormatting>
  <conditionalFormatting sqref="D157">
    <cfRule type="duplicateValues" dxfId="0" priority="18"/>
  </conditionalFormatting>
  <conditionalFormatting sqref="D158">
    <cfRule type="duplicateValues" dxfId="0" priority="17"/>
  </conditionalFormatting>
  <conditionalFormatting sqref="D159">
    <cfRule type="duplicateValues" dxfId="0" priority="16"/>
  </conditionalFormatting>
  <conditionalFormatting sqref="D161">
    <cfRule type="duplicateValues" dxfId="0" priority="13"/>
  </conditionalFormatting>
  <conditionalFormatting sqref="D162">
    <cfRule type="duplicateValues" dxfId="0" priority="11"/>
  </conditionalFormatting>
  <conditionalFormatting sqref="D163">
    <cfRule type="duplicateValues" dxfId="0" priority="9"/>
  </conditionalFormatting>
  <conditionalFormatting sqref="D164">
    <cfRule type="duplicateValues" dxfId="0" priority="7"/>
  </conditionalFormatting>
  <conditionalFormatting sqref="D166">
    <cfRule type="duplicateValues" dxfId="0" priority="6"/>
  </conditionalFormatting>
  <conditionalFormatting sqref="D167">
    <cfRule type="duplicateValues" dxfId="0" priority="5"/>
  </conditionalFormatting>
  <conditionalFormatting sqref="D168">
    <cfRule type="duplicateValues" dxfId="0" priority="4"/>
  </conditionalFormatting>
  <conditionalFormatting sqref="D169">
    <cfRule type="duplicateValues" dxfId="0" priority="3"/>
  </conditionalFormatting>
  <conditionalFormatting sqref="D170">
    <cfRule type="duplicateValues" dxfId="0" priority="63"/>
  </conditionalFormatting>
  <conditionalFormatting sqref="D308">
    <cfRule type="duplicateValues" dxfId="0" priority="42"/>
  </conditionalFormatting>
  <conditionalFormatting sqref="D327">
    <cfRule type="duplicateValues" dxfId="0" priority="66"/>
  </conditionalFormatting>
  <conditionalFormatting sqref="D134:D135">
    <cfRule type="duplicateValues" dxfId="0" priority="41"/>
  </conditionalFormatting>
  <conditionalFormatting sqref="D139:D141">
    <cfRule type="duplicateValues" dxfId="0" priority="58"/>
  </conditionalFormatting>
  <conditionalFormatting sqref="D153:D154">
    <cfRule type="duplicateValues" dxfId="0" priority="21"/>
  </conditionalFormatting>
  <conditionalFormatting sqref="D38 D328 D68:D72">
    <cfRule type="duplicateValues" dxfId="0" priority="65"/>
  </conditionalFormatting>
  <conditionalFormatting sqref="D142:D144 D155">
    <cfRule type="duplicateValues" dxfId="0" priority="47"/>
  </conditionalFormatting>
  <pageMargins left="0.550694444444444" right="0.590277777777778" top="0.60625" bottom="0.60625" header="0.5" footer="0.5"/>
  <pageSetup paperSize="9" scale="32" fitToHeight="0" orientation="landscape" horizontalDpi="600"/>
  <headerFooter/>
  <ignoredErrors>
    <ignoredError sqref="D43:D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</vt:lpstr>
      <vt:lpstr>项目明细表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24045</dc:creator>
  <cp:lastModifiedBy>七分</cp:lastModifiedBy>
  <dcterms:created xsi:type="dcterms:W3CDTF">2022-04-02T07:08:00Z</dcterms:created>
  <dcterms:modified xsi:type="dcterms:W3CDTF">2022-06-09T01:08:51Z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2C5B8CB3D0054B4A9DA7640CEF6ECDE0</vt:lpwstr>
  </property>
</Properties>
</file>