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900" activeTab="1"/>
  </bookViews>
  <sheets>
    <sheet name="Sheet1" sheetId="1" r:id="rId1"/>
    <sheet name="Sheet2" sheetId="2" r:id="rId2"/>
  </sheets>
  <definedNames>
    <definedName name="_xlnm._FilterDatabase" localSheetId="0" hidden="1">Sheet1!$A$1:$Z$22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<sst xmlns="http://schemas.openxmlformats.org/spreadsheetml/2006/main" count="184" uniqueCount="68">
  <si>
    <t>2024年绥德县种植业到户产业补助资金</t>
  </si>
  <si>
    <t>2024年绥德县养殖业到户产业补助资金</t>
  </si>
  <si>
    <t>2024年绥德县公益岗位项目补助资金</t>
  </si>
  <si>
    <t>2024年绥德县人居环境治理项目</t>
  </si>
  <si>
    <t>2024年绥德县庭院经济发展项目</t>
  </si>
  <si>
    <t>2024年绥德县务工奖补项目</t>
  </si>
  <si>
    <t>2024年绥德县村庄规划编制项目</t>
  </si>
  <si>
    <t>单位：万元</t>
  </si>
  <si>
    <t>乡镇</t>
  </si>
  <si>
    <t>预计全年所需金额</t>
  </si>
  <si>
    <t>已安排</t>
  </si>
  <si>
    <t>短缺金额</t>
  </si>
  <si>
    <t>实际</t>
  </si>
  <si>
    <t>调整安排</t>
  </si>
  <si>
    <t>目前短缺</t>
  </si>
  <si>
    <t>市级安排</t>
  </si>
  <si>
    <t>中央资金
绥巩衔发〔2024〕1号</t>
  </si>
  <si>
    <t>绥巩衔发〔2024〕11号</t>
  </si>
  <si>
    <t>省级资金
绥巩衔发〔2024〕2号</t>
  </si>
  <si>
    <t>省级资金
绥巩衔发〔2024〕17号</t>
  </si>
  <si>
    <t>绥巩衔发〔2024〕16号</t>
  </si>
  <si>
    <t>市级资金
绥巩衔发〔2024〕8号</t>
  </si>
  <si>
    <t>下拨资金</t>
  </si>
  <si>
    <t>全县合计</t>
  </si>
  <si>
    <t>白家硷镇</t>
  </si>
  <si>
    <t>崔家湾镇</t>
  </si>
  <si>
    <t>定仙焉镇</t>
  </si>
  <si>
    <t>吉镇镇</t>
  </si>
  <si>
    <t>艽园中心</t>
  </si>
  <si>
    <t>满堂川镇</t>
  </si>
  <si>
    <t>名州镇</t>
  </si>
  <si>
    <t>结余8</t>
  </si>
  <si>
    <t>石家湾镇</t>
  </si>
  <si>
    <t>四十铺镇</t>
  </si>
  <si>
    <t>田庄镇</t>
  </si>
  <si>
    <t>薛家河镇</t>
  </si>
  <si>
    <t>薛家峁镇</t>
  </si>
  <si>
    <t>义合镇</t>
  </si>
  <si>
    <t>枣林坪镇</t>
  </si>
  <si>
    <t>张家砭镇</t>
  </si>
  <si>
    <t>中角镇</t>
  </si>
  <si>
    <t>种养植业到户产业补助</t>
  </si>
  <si>
    <t>务工奖补</t>
  </si>
  <si>
    <t>养殖业到户产业补助</t>
  </si>
  <si>
    <t>调整</t>
  </si>
  <si>
    <t>结余</t>
  </si>
  <si>
    <t>短缺</t>
  </si>
  <si>
    <t>-</t>
  </si>
  <si>
    <t>3（1.3262）</t>
  </si>
  <si>
    <t>5（2.22385）</t>
  </si>
  <si>
    <t>合计</t>
  </si>
  <si>
    <t>附件1</t>
  </si>
  <si>
    <t>调整使用2024年度到户资金计划明细表</t>
  </si>
  <si>
    <t>公益性岗位资金</t>
  </si>
  <si>
    <t>计划收回明细</t>
  </si>
  <si>
    <t>计划使用明细</t>
  </si>
  <si>
    <t>资金调减及文号</t>
  </si>
  <si>
    <t>下达资金及批次</t>
  </si>
  <si>
    <t>绥财政农〔2024〕61号 中央第一批</t>
  </si>
  <si>
    <t>中央第一批</t>
  </si>
  <si>
    <t>中央第二批</t>
  </si>
  <si>
    <t>中央第一批6.39万元
市级第一批15.11万元
市级第二批3.5万元</t>
  </si>
  <si>
    <t>市级第一批</t>
  </si>
  <si>
    <t>绥财政农〔2024〕61号9.884万元 中央第一批
绥政财农〔2024〕109号23万元  市级第二批
绥政财农发〔2024〕92号20.08万元 市级第一批
绥政财农发〔2024〕112号43万元 中央第二批</t>
  </si>
  <si>
    <t>市级第一批17万元</t>
  </si>
  <si>
    <t>市级第二批</t>
  </si>
  <si>
    <t>绥政财农发〔2024〕92号33.5485万元 市级第一批</t>
  </si>
  <si>
    <t>乡村振兴局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</si>
</sst>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0">
    <font>
      <sz val="11"/>
      <color theme="1"/>
      <name val="宋体"/>
      <charset val="134"/>
      <scheme val="minor"/>
    </font>
    <font>
      <sz val="16"/>
      <color theme="1"/>
      <name val="微软雅黑"/>
      <charset val="134"/>
    </font>
    <font>
      <sz val="14"/>
      <name val="黑体"/>
      <charset val="134"/>
    </font>
    <font>
      <sz val="11"/>
      <name val="宋体"/>
      <charset val="134"/>
      <scheme val="minor"/>
    </font>
    <font>
      <sz val="14"/>
      <color theme="1"/>
      <name val="黑体"/>
      <charset val="134"/>
    </font>
    <font>
      <sz val="11"/>
      <color theme="1"/>
      <name val="黑体"/>
      <charset val="134"/>
    </font>
    <font>
      <sz val="11"/>
      <name val="仿宋"/>
      <charset val="134"/>
    </font>
    <font>
      <sz val="11"/>
      <color theme="1"/>
      <name val="仿宋"/>
      <charset val="134"/>
    </font>
    <font>
      <sz val="14"/>
      <name val="仿宋"/>
      <charset val="134"/>
    </font>
    <font>
      <sz val="14"/>
      <color theme="1"/>
      <name val="仿宋"/>
      <charset val="134"/>
    </font>
    <font>
      <sz val="18"/>
      <color theme="1"/>
      <name val="方正小标宋简体"/>
      <charset val="134"/>
    </font>
    <font>
      <sz val="12"/>
      <name val="仿宋"/>
      <charset val="134"/>
    </font>
    <font>
      <sz val="14"/>
      <name val="宋体"/>
      <charset val="134"/>
      <scheme val="major"/>
    </font>
    <font>
      <sz val="14"/>
      <color rgb="FF000000"/>
      <name val="仿宋"/>
      <charset val="134"/>
    </font>
    <font>
      <b/>
      <sz val="11"/>
      <color rgb="FFFF0000"/>
      <name val="宋体"/>
      <charset val="134"/>
      <scheme val="minor"/>
    </font>
    <font>
      <sz val="14"/>
      <color rgb="FFFF0000"/>
      <name val="仿宋"/>
      <charset val="134"/>
    </font>
    <font>
      <sz val="14"/>
      <color rgb="FF000000"/>
      <name val="宋体"/>
      <charset val="134"/>
      <scheme val="major"/>
    </font>
    <font>
      <sz val="14"/>
      <color rgb="FF000000"/>
      <name val="宋体"/>
      <charset val="134"/>
    </font>
    <font>
      <sz val="18"/>
      <color rgb="FF000000"/>
      <name val="方正小标宋简体"/>
      <charset val="134"/>
    </font>
    <font>
      <b/>
      <sz val="16"/>
      <color rgb="FFFF0000"/>
      <name val="仿宋"/>
      <charset val="134"/>
    </font>
    <font>
      <sz val="14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43">
    <fill>
      <patternFill patternType="none"/>
    </fill>
    <fill>
      <patternFill patternType="gray125"/>
    </fill>
    <fill>
      <patternFill patternType="solid">
        <fgColor theme="5" tint="0.6"/>
        <bgColor indexed="64"/>
      </patternFill>
    </fill>
    <fill>
      <patternFill patternType="solid">
        <fgColor theme="9" tint="0.6"/>
        <bgColor indexed="64"/>
      </patternFill>
    </fill>
    <fill>
      <patternFill patternType="solid">
        <fgColor theme="3" tint="0.8"/>
        <bgColor indexed="64"/>
      </patternFill>
    </fill>
    <fill>
      <patternFill patternType="solid">
        <fgColor theme="5" tint="0.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8" tint="0.6"/>
        <bgColor indexed="64"/>
      </patternFill>
    </fill>
    <fill>
      <patternFill patternType="solid">
        <fgColor theme="6" tint="0.6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3" tint="0.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2" borderId="11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13" borderId="14" applyNumberFormat="0" applyAlignment="0" applyProtection="0">
      <alignment vertical="center"/>
    </xf>
    <xf numFmtId="0" fontId="30" fillId="14" borderId="15" applyNumberFormat="0" applyAlignment="0" applyProtection="0">
      <alignment vertical="center"/>
    </xf>
    <xf numFmtId="0" fontId="31" fillId="14" borderId="14" applyNumberFormat="0" applyAlignment="0" applyProtection="0">
      <alignment vertical="center"/>
    </xf>
    <xf numFmtId="0" fontId="32" fillId="15" borderId="16" applyNumberFormat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</cellStyleXfs>
  <cellXfs count="9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1" xfId="0" applyBorder="1">
      <alignment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>
      <alignment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0" fillId="0" borderId="2" xfId="0" applyBorder="1">
      <alignment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>
      <alignment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>
      <alignment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>
      <alignment vertical="center"/>
    </xf>
    <xf numFmtId="0" fontId="8" fillId="0" borderId="1" xfId="0" applyFont="1" applyFill="1" applyBorder="1">
      <alignment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0" fontId="0" fillId="0" borderId="2" xfId="0" applyBorder="1" applyAlignment="1">
      <alignment horizontal="center" vertical="center"/>
    </xf>
    <xf numFmtId="0" fontId="3" fillId="0" borderId="2" xfId="0" applyFont="1" applyFill="1" applyBorder="1">
      <alignment vertical="center"/>
    </xf>
    <xf numFmtId="0" fontId="10" fillId="0" borderId="0" xfId="0" applyFont="1" applyAlignment="1">
      <alignment vertical="center"/>
    </xf>
    <xf numFmtId="0" fontId="10" fillId="4" borderId="0" xfId="0" applyFont="1" applyFill="1" applyAlignment="1">
      <alignment horizontal="center" vertical="center" wrapText="1"/>
    </xf>
    <xf numFmtId="0" fontId="10" fillId="5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center" vertical="center" wrapText="1"/>
    </xf>
    <xf numFmtId="0" fontId="0" fillId="6" borderId="0" xfId="0" applyFill="1">
      <alignment vertical="center"/>
    </xf>
    <xf numFmtId="0" fontId="12" fillId="6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4" fillId="0" borderId="0" xfId="0" applyFont="1">
      <alignment vertical="center"/>
    </xf>
    <xf numFmtId="0" fontId="15" fillId="0" borderId="1" xfId="0" applyFont="1" applyFill="1" applyBorder="1" applyAlignment="1">
      <alignment horizontal="center" vertical="center"/>
    </xf>
    <xf numFmtId="0" fontId="10" fillId="7" borderId="0" xfId="0" applyFont="1" applyFill="1" applyAlignment="1">
      <alignment horizontal="center" vertical="center" wrapText="1"/>
    </xf>
    <xf numFmtId="0" fontId="8" fillId="7" borderId="1" xfId="0" applyFont="1" applyFill="1" applyBorder="1" applyAlignment="1">
      <alignment horizontal="center" vertical="center"/>
    </xf>
    <xf numFmtId="0" fontId="8" fillId="7" borderId="1" xfId="0" applyFont="1" applyFill="1" applyBorder="1" applyAlignment="1">
      <alignment horizontal="center" vertical="center" wrapText="1"/>
    </xf>
    <xf numFmtId="0" fontId="8" fillId="6" borderId="4" xfId="0" applyFont="1" applyFill="1" applyBorder="1" applyAlignment="1">
      <alignment horizontal="center" vertical="center"/>
    </xf>
    <xf numFmtId="0" fontId="11" fillId="7" borderId="1" xfId="0" applyFont="1" applyFill="1" applyBorder="1" applyAlignment="1">
      <alignment horizontal="center" vertical="center" wrapText="1"/>
    </xf>
    <xf numFmtId="0" fontId="8" fillId="6" borderId="2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8" borderId="1" xfId="0" applyFill="1" applyBorder="1" applyAlignment="1">
      <alignment horizontal="center" vertical="center"/>
    </xf>
    <xf numFmtId="0" fontId="0" fillId="8" borderId="1" xfId="0" applyFill="1" applyBorder="1">
      <alignment vertical="center"/>
    </xf>
    <xf numFmtId="0" fontId="18" fillId="9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 vertical="center" wrapText="1"/>
    </xf>
    <xf numFmtId="0" fontId="18" fillId="10" borderId="0" xfId="0" applyFont="1" applyFill="1" applyAlignment="1">
      <alignment horizontal="center" vertical="center"/>
    </xf>
    <xf numFmtId="0" fontId="18" fillId="10" borderId="0" xfId="0" applyFont="1" applyFill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/>
    </xf>
    <xf numFmtId="0" fontId="8" fillId="9" borderId="1" xfId="0" applyFont="1" applyFill="1" applyBorder="1" applyAlignment="1">
      <alignment horizontal="center" vertical="center"/>
    </xf>
    <xf numFmtId="0" fontId="8" fillId="9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0" fontId="19" fillId="10" borderId="4" xfId="0" applyFont="1" applyFill="1" applyBorder="1" applyAlignment="1">
      <alignment horizontal="center" vertical="center"/>
    </xf>
    <xf numFmtId="0" fontId="8" fillId="10" borderId="1" xfId="0" applyFont="1" applyFill="1" applyBorder="1" applyAlignment="1">
      <alignment horizontal="center" vertical="center"/>
    </xf>
    <xf numFmtId="0" fontId="8" fillId="10" borderId="1" xfId="0" applyFont="1" applyFill="1" applyBorder="1" applyAlignment="1">
      <alignment horizontal="center" vertical="center" wrapText="1"/>
    </xf>
    <xf numFmtId="0" fontId="19" fillId="10" borderId="2" xfId="0" applyFont="1" applyFill="1" applyBorder="1" applyAlignment="1">
      <alignment horizontal="center" vertical="center"/>
    </xf>
    <xf numFmtId="0" fontId="12" fillId="6" borderId="5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8" fillId="11" borderId="0" xfId="0" applyFont="1" applyFill="1" applyAlignment="1">
      <alignment horizontal="center" vertical="center" wrapText="1"/>
    </xf>
    <xf numFmtId="0" fontId="8" fillId="6" borderId="4" xfId="0" applyFont="1" applyFill="1" applyBorder="1" applyAlignment="1">
      <alignment horizontal="center" vertical="center" wrapText="1"/>
    </xf>
    <xf numFmtId="0" fontId="8" fillId="11" borderId="1" xfId="0" applyFont="1" applyFill="1" applyBorder="1" applyAlignment="1">
      <alignment horizontal="center" vertical="center"/>
    </xf>
    <xf numFmtId="0" fontId="8" fillId="11" borderId="1" xfId="0" applyFont="1" applyFill="1" applyBorder="1" applyAlignment="1">
      <alignment horizontal="center" vertical="center" wrapText="1"/>
    </xf>
    <xf numFmtId="0" fontId="8" fillId="6" borderId="2" xfId="0" applyFont="1" applyFill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customXml" Target="../customXml/item2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42"/>
  <sheetViews>
    <sheetView zoomScale="130" zoomScaleNormal="130" topLeftCell="A21" workbookViewId="0">
      <selection activeCell="A24" sqref="A24:H42"/>
    </sheetView>
  </sheetViews>
  <sheetFormatPr defaultColWidth="9" defaultRowHeight="13.5"/>
  <cols>
    <col min="1" max="1" width="22.75" customWidth="1"/>
    <col min="2" max="2" width="22.875" hidden="1" customWidth="1"/>
    <col min="3" max="3" width="19.625" customWidth="1"/>
    <col min="4" max="4" width="20.625" customWidth="1"/>
    <col min="5" max="5" width="11.875" hidden="1" customWidth="1"/>
    <col min="6" max="6" width="22.875" hidden="1" customWidth="1"/>
    <col min="7" max="10" width="19.625" customWidth="1"/>
    <col min="11" max="11" width="11.875" hidden="1" customWidth="1"/>
    <col min="12" max="12" width="22.875" hidden="1" customWidth="1"/>
    <col min="13" max="15" width="19.625" customWidth="1"/>
    <col min="16" max="17" width="11.875" hidden="1" customWidth="1"/>
    <col min="18" max="18" width="24.0833333333333" hidden="1" customWidth="1"/>
    <col min="19" max="19" width="48.6333333333333" customWidth="1"/>
    <col min="20" max="20" width="22.875" hidden="1" customWidth="1"/>
    <col min="21" max="21" width="49.7666666666667" customWidth="1"/>
    <col min="22" max="22" width="22.875" hidden="1" customWidth="1"/>
    <col min="23" max="23" width="27.4916666666667" hidden="1" customWidth="1"/>
    <col min="24" max="24" width="27.0416666666667" customWidth="1"/>
    <col min="25" max="25" width="19.625" hidden="1" customWidth="1"/>
    <col min="26" max="26" width="11.875" hidden="1" customWidth="1"/>
    <col min="27" max="27" width="16.8166666666667" hidden="1" customWidth="1"/>
    <col min="28" max="28" width="36.5916666666667" customWidth="1"/>
  </cols>
  <sheetData>
    <row r="1" ht="36" customHeight="1" spans="1:28">
      <c r="A1" s="30"/>
      <c r="B1" s="31" t="s">
        <v>0</v>
      </c>
      <c r="C1" s="31"/>
      <c r="D1" s="31"/>
      <c r="E1" s="31"/>
      <c r="F1" s="32" t="s">
        <v>1</v>
      </c>
      <c r="G1" s="32"/>
      <c r="H1" s="32"/>
      <c r="I1" s="32"/>
      <c r="J1" s="32"/>
      <c r="K1" s="32"/>
      <c r="L1" s="49" t="s">
        <v>2</v>
      </c>
      <c r="M1" s="49"/>
      <c r="N1" s="49"/>
      <c r="O1" s="49"/>
      <c r="P1" s="49"/>
      <c r="Q1" s="49"/>
      <c r="R1" s="60" t="s">
        <v>3</v>
      </c>
      <c r="S1" s="60"/>
      <c r="T1" s="61" t="s">
        <v>4</v>
      </c>
      <c r="U1" s="61"/>
      <c r="V1" s="62"/>
      <c r="W1" s="63" t="s">
        <v>5</v>
      </c>
      <c r="X1" s="63"/>
      <c r="Y1" s="63"/>
      <c r="Z1" s="63"/>
      <c r="AA1" s="84" t="s">
        <v>6</v>
      </c>
      <c r="AB1" s="84"/>
    </row>
    <row r="2" ht="22.5" spans="1:28">
      <c r="A2" s="33" t="s">
        <v>7</v>
      </c>
      <c r="B2" s="31"/>
      <c r="C2" s="31"/>
      <c r="D2" s="31"/>
      <c r="E2" s="31"/>
      <c r="F2" s="32"/>
      <c r="G2" s="32"/>
      <c r="H2" s="32"/>
      <c r="I2" s="32"/>
      <c r="J2" s="32"/>
      <c r="K2" s="32"/>
      <c r="L2" s="49"/>
      <c r="M2" s="49"/>
      <c r="N2" s="49"/>
      <c r="O2" s="49"/>
      <c r="P2" s="49"/>
      <c r="Q2" s="49"/>
      <c r="R2" s="60"/>
      <c r="S2" s="60"/>
      <c r="T2" s="61"/>
      <c r="U2" s="61"/>
      <c r="V2" s="62"/>
      <c r="W2" s="63"/>
      <c r="X2" s="63"/>
      <c r="Y2" s="63"/>
      <c r="Z2" s="63"/>
      <c r="AA2" s="84"/>
      <c r="AB2" s="84"/>
    </row>
    <row r="3" ht="36" customHeight="1" spans="1:28">
      <c r="A3" s="34" t="s">
        <v>8</v>
      </c>
      <c r="B3" s="35" t="s">
        <v>9</v>
      </c>
      <c r="C3" s="36" t="s">
        <v>10</v>
      </c>
      <c r="D3" s="36"/>
      <c r="E3" s="35" t="s">
        <v>11</v>
      </c>
      <c r="F3" s="37" t="s">
        <v>9</v>
      </c>
      <c r="G3" s="38" t="s">
        <v>10</v>
      </c>
      <c r="H3" s="38"/>
      <c r="I3" s="38"/>
      <c r="J3" s="38"/>
      <c r="K3" s="37" t="s">
        <v>11</v>
      </c>
      <c r="L3" s="50" t="s">
        <v>9</v>
      </c>
      <c r="M3" s="51" t="s">
        <v>10</v>
      </c>
      <c r="N3" s="51"/>
      <c r="O3" s="51"/>
      <c r="P3" s="52" t="s">
        <v>12</v>
      </c>
      <c r="Q3" s="64" t="s">
        <v>13</v>
      </c>
      <c r="R3" s="65" t="s">
        <v>9</v>
      </c>
      <c r="S3" s="66" t="s">
        <v>10</v>
      </c>
      <c r="T3" s="67" t="s">
        <v>9</v>
      </c>
      <c r="U3" s="68" t="s">
        <v>10</v>
      </c>
      <c r="V3" s="69" t="s">
        <v>14</v>
      </c>
      <c r="W3" s="70" t="s">
        <v>9</v>
      </c>
      <c r="X3" s="71" t="s">
        <v>10</v>
      </c>
      <c r="Y3" s="85" t="s">
        <v>12</v>
      </c>
      <c r="Z3" s="64" t="s">
        <v>15</v>
      </c>
      <c r="AA3" s="86" t="s">
        <v>9</v>
      </c>
      <c r="AB3" s="87" t="s">
        <v>10</v>
      </c>
    </row>
    <row r="4" ht="74" customHeight="1" spans="1:28">
      <c r="A4" s="39"/>
      <c r="B4" s="35"/>
      <c r="C4" s="40" t="s">
        <v>16</v>
      </c>
      <c r="D4" s="40" t="s">
        <v>17</v>
      </c>
      <c r="E4" s="35"/>
      <c r="F4" s="37"/>
      <c r="G4" s="41" t="s">
        <v>16</v>
      </c>
      <c r="H4" s="41" t="s">
        <v>18</v>
      </c>
      <c r="I4" s="41" t="s">
        <v>17</v>
      </c>
      <c r="J4" s="41" t="s">
        <v>19</v>
      </c>
      <c r="K4" s="37"/>
      <c r="L4" s="50"/>
      <c r="M4" s="53" t="s">
        <v>16</v>
      </c>
      <c r="N4" s="53" t="s">
        <v>18</v>
      </c>
      <c r="O4" s="53" t="s">
        <v>20</v>
      </c>
      <c r="P4" s="54"/>
      <c r="Q4" s="64"/>
      <c r="R4" s="65"/>
      <c r="S4" s="66" t="s">
        <v>21</v>
      </c>
      <c r="T4" s="67"/>
      <c r="U4" s="68" t="s">
        <v>17</v>
      </c>
      <c r="V4" s="72"/>
      <c r="W4" s="70"/>
      <c r="X4" s="71" t="s">
        <v>21</v>
      </c>
      <c r="Y4" s="88"/>
      <c r="Z4" s="64"/>
      <c r="AA4" s="86"/>
      <c r="AB4" s="87" t="s">
        <v>17</v>
      </c>
    </row>
    <row r="5" ht="18.75" spans="1:28">
      <c r="A5" s="42" t="s">
        <v>22</v>
      </c>
      <c r="B5" s="43"/>
      <c r="C5" s="43">
        <v>800</v>
      </c>
      <c r="D5" s="43">
        <v>240</v>
      </c>
      <c r="E5" s="43"/>
      <c r="F5" s="43"/>
      <c r="G5" s="43">
        <v>1100</v>
      </c>
      <c r="H5" s="43">
        <v>100</v>
      </c>
      <c r="I5" s="43">
        <v>220</v>
      </c>
      <c r="J5" s="43">
        <v>15</v>
      </c>
      <c r="K5" s="43"/>
      <c r="L5" s="43">
        <f>SUM(L7:L22)</f>
        <v>1157.776</v>
      </c>
      <c r="M5" s="43">
        <v>832.37</v>
      </c>
      <c r="N5" s="43">
        <v>167.63</v>
      </c>
      <c r="O5" s="43">
        <v>220</v>
      </c>
      <c r="P5" s="43">
        <f>SUM(P7:P22)</f>
        <v>500</v>
      </c>
      <c r="Q5" s="43">
        <f>SUM(Q7:Q22)</f>
        <v>500</v>
      </c>
      <c r="R5" s="43"/>
      <c r="S5" s="43">
        <v>160</v>
      </c>
      <c r="T5" s="43"/>
      <c r="U5" s="43">
        <v>120</v>
      </c>
      <c r="V5" s="43">
        <f>SUM(V7:V22)</f>
        <v>220</v>
      </c>
      <c r="W5" s="73">
        <f>SUM(W7:W22)</f>
        <v>1124</v>
      </c>
      <c r="X5" s="43">
        <f>SUM(X7:X22)</f>
        <v>1000</v>
      </c>
      <c r="Y5" s="43">
        <f>SUM(Y7:Y22)</f>
        <v>500</v>
      </c>
      <c r="Z5" s="43">
        <f>SUM(Z7:Z22)</f>
        <v>500</v>
      </c>
      <c r="AB5">
        <v>70</v>
      </c>
    </row>
    <row r="6" ht="18.75" spans="1:26">
      <c r="A6" s="44" t="s">
        <v>23</v>
      </c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74"/>
      <c r="R6" s="74"/>
      <c r="S6" s="74"/>
      <c r="T6" s="74"/>
      <c r="U6" s="74"/>
      <c r="V6" s="44"/>
      <c r="W6" s="75"/>
      <c r="X6" s="76"/>
      <c r="Y6" s="44"/>
      <c r="Z6" s="44"/>
    </row>
    <row r="7" ht="18.75" spans="1:26">
      <c r="A7" s="16" t="s">
        <v>24</v>
      </c>
      <c r="B7" s="16"/>
      <c r="C7" s="16"/>
      <c r="D7" s="16"/>
      <c r="E7" s="16"/>
      <c r="F7" s="16"/>
      <c r="G7" s="16"/>
      <c r="H7" s="16"/>
      <c r="I7" s="16"/>
      <c r="J7" s="16"/>
      <c r="K7" s="44"/>
      <c r="L7" s="44">
        <v>58</v>
      </c>
      <c r="M7" s="16">
        <v>50</v>
      </c>
      <c r="N7" s="16"/>
      <c r="O7" s="16"/>
      <c r="P7" s="16">
        <v>25</v>
      </c>
      <c r="Q7" s="77">
        <v>25</v>
      </c>
      <c r="R7" s="77"/>
      <c r="S7" s="77"/>
      <c r="T7" s="78"/>
      <c r="U7" s="78">
        <v>45</v>
      </c>
      <c r="V7" s="79">
        <v>0</v>
      </c>
      <c r="W7" s="80">
        <v>53</v>
      </c>
      <c r="X7" s="81">
        <v>48</v>
      </c>
      <c r="Y7" s="83">
        <v>25</v>
      </c>
      <c r="Z7" s="89">
        <v>23</v>
      </c>
    </row>
    <row r="8" ht="18.75" spans="1:26">
      <c r="A8" s="16" t="s">
        <v>25</v>
      </c>
      <c r="B8" s="16"/>
      <c r="C8" s="16"/>
      <c r="D8" s="16"/>
      <c r="E8" s="16"/>
      <c r="F8" s="16"/>
      <c r="G8" s="16"/>
      <c r="H8" s="16"/>
      <c r="I8" s="16"/>
      <c r="J8" s="16"/>
      <c r="K8" s="44"/>
      <c r="L8" s="44">
        <v>120</v>
      </c>
      <c r="M8" s="16">
        <v>100</v>
      </c>
      <c r="N8" s="16"/>
      <c r="O8" s="16">
        <v>10</v>
      </c>
      <c r="P8" s="16">
        <v>45</v>
      </c>
      <c r="Q8" s="77">
        <v>55</v>
      </c>
      <c r="R8" s="77"/>
      <c r="S8" s="77"/>
      <c r="T8" s="78"/>
      <c r="U8" s="78">
        <v>30</v>
      </c>
      <c r="V8" s="79">
        <v>10</v>
      </c>
      <c r="W8" s="80">
        <v>53</v>
      </c>
      <c r="X8" s="81">
        <v>48</v>
      </c>
      <c r="Y8" s="83">
        <v>25</v>
      </c>
      <c r="Z8" s="89">
        <v>23</v>
      </c>
    </row>
    <row r="9" ht="18.75" spans="1:26">
      <c r="A9" s="16" t="s">
        <v>26</v>
      </c>
      <c r="B9" s="16">
        <v>25</v>
      </c>
      <c r="C9" s="16"/>
      <c r="D9" s="16"/>
      <c r="E9" s="16">
        <v>0</v>
      </c>
      <c r="F9" s="16">
        <v>30</v>
      </c>
      <c r="G9" s="16"/>
      <c r="H9" s="16"/>
      <c r="I9" s="16"/>
      <c r="J9" s="16"/>
      <c r="K9" s="44">
        <v>0</v>
      </c>
      <c r="L9" s="44">
        <v>45</v>
      </c>
      <c r="M9" s="16">
        <v>35</v>
      </c>
      <c r="N9" s="16"/>
      <c r="O9" s="16">
        <v>3</v>
      </c>
      <c r="P9" s="16">
        <v>20</v>
      </c>
      <c r="Q9" s="77">
        <v>15</v>
      </c>
      <c r="R9" s="77"/>
      <c r="S9" s="77"/>
      <c r="T9" s="78"/>
      <c r="U9" s="78"/>
      <c r="V9" s="79">
        <v>3</v>
      </c>
      <c r="W9" s="80">
        <v>55</v>
      </c>
      <c r="X9" s="81">
        <v>50</v>
      </c>
      <c r="Y9" s="83">
        <v>25</v>
      </c>
      <c r="Z9" s="89">
        <v>25</v>
      </c>
    </row>
    <row r="10" ht="18.75" spans="1:26">
      <c r="A10" s="16" t="s">
        <v>27</v>
      </c>
      <c r="B10" s="16">
        <v>105</v>
      </c>
      <c r="C10" s="16"/>
      <c r="D10" s="16"/>
      <c r="E10" s="16">
        <v>5</v>
      </c>
      <c r="F10" s="16">
        <v>65</v>
      </c>
      <c r="G10" s="16"/>
      <c r="H10" s="16"/>
      <c r="I10" s="16"/>
      <c r="J10" s="16"/>
      <c r="K10" s="44">
        <v>0</v>
      </c>
      <c r="L10" s="44">
        <v>15</v>
      </c>
      <c r="M10" s="16">
        <v>15</v>
      </c>
      <c r="N10" s="16"/>
      <c r="O10" s="16"/>
      <c r="P10" s="16">
        <v>5</v>
      </c>
      <c r="Q10" s="77">
        <v>10</v>
      </c>
      <c r="R10" s="77"/>
      <c r="S10" s="77"/>
      <c r="T10" s="78"/>
      <c r="U10" s="78"/>
      <c r="V10" s="79">
        <v>0</v>
      </c>
      <c r="W10" s="80">
        <v>75</v>
      </c>
      <c r="X10" s="81">
        <v>68</v>
      </c>
      <c r="Y10" s="83">
        <v>30</v>
      </c>
      <c r="Z10" s="89">
        <v>38</v>
      </c>
    </row>
    <row r="11" ht="18.75" spans="1:26">
      <c r="A11" s="16" t="s">
        <v>28</v>
      </c>
      <c r="B11" s="16">
        <v>30</v>
      </c>
      <c r="C11" s="16"/>
      <c r="D11" s="16"/>
      <c r="E11" s="16"/>
      <c r="F11" s="16">
        <v>30</v>
      </c>
      <c r="G11" s="16"/>
      <c r="H11" s="16"/>
      <c r="I11" s="16"/>
      <c r="J11" s="16"/>
      <c r="K11" s="44"/>
      <c r="L11" s="44">
        <v>50</v>
      </c>
      <c r="M11" s="44">
        <v>45</v>
      </c>
      <c r="N11" s="16"/>
      <c r="O11" s="16"/>
      <c r="P11" s="16">
        <v>25</v>
      </c>
      <c r="Q11" s="77">
        <v>20</v>
      </c>
      <c r="R11" s="77"/>
      <c r="S11" s="77"/>
      <c r="T11" s="78"/>
      <c r="U11" s="78"/>
      <c r="V11" s="79">
        <v>0</v>
      </c>
      <c r="W11" s="80">
        <v>30</v>
      </c>
      <c r="X11" s="81">
        <v>28</v>
      </c>
      <c r="Y11" s="83">
        <v>15</v>
      </c>
      <c r="Z11" s="89">
        <v>13</v>
      </c>
    </row>
    <row r="12" ht="18.75" spans="1:26">
      <c r="A12" s="16" t="s">
        <v>29</v>
      </c>
      <c r="B12" s="16">
        <v>155</v>
      </c>
      <c r="C12" s="16"/>
      <c r="D12" s="16"/>
      <c r="E12" s="16">
        <v>0</v>
      </c>
      <c r="F12" s="16">
        <v>85</v>
      </c>
      <c r="G12" s="16"/>
      <c r="H12" s="16"/>
      <c r="I12" s="16"/>
      <c r="J12" s="16"/>
      <c r="K12" s="44">
        <v>0</v>
      </c>
      <c r="L12" s="44">
        <v>129</v>
      </c>
      <c r="M12" s="44">
        <v>90</v>
      </c>
      <c r="N12" s="16"/>
      <c r="O12" s="16">
        <v>38</v>
      </c>
      <c r="P12" s="16">
        <v>45</v>
      </c>
      <c r="Q12" s="77">
        <v>45</v>
      </c>
      <c r="R12" s="77"/>
      <c r="S12" s="77"/>
      <c r="T12" s="78"/>
      <c r="U12" s="78"/>
      <c r="V12" s="79">
        <v>38</v>
      </c>
      <c r="W12" s="80">
        <v>58</v>
      </c>
      <c r="X12" s="81">
        <v>50</v>
      </c>
      <c r="Y12" s="83">
        <v>25</v>
      </c>
      <c r="Z12" s="89">
        <v>25</v>
      </c>
    </row>
    <row r="13" ht="18.75" spans="1:26">
      <c r="A13" s="16" t="s">
        <v>30</v>
      </c>
      <c r="B13" s="45">
        <v>22</v>
      </c>
      <c r="C13" s="45"/>
      <c r="D13" s="45"/>
      <c r="E13" s="46" t="s">
        <v>31</v>
      </c>
      <c r="F13" s="45">
        <v>48</v>
      </c>
      <c r="G13" s="45"/>
      <c r="H13" s="45"/>
      <c r="I13" s="45"/>
      <c r="J13" s="45"/>
      <c r="K13" s="55">
        <v>18</v>
      </c>
      <c r="L13" s="55">
        <v>64.152</v>
      </c>
      <c r="M13" s="16">
        <v>52.37</v>
      </c>
      <c r="N13" s="16"/>
      <c r="O13" s="16">
        <v>10</v>
      </c>
      <c r="P13" s="16">
        <v>25</v>
      </c>
      <c r="Q13" s="77">
        <v>27.37</v>
      </c>
      <c r="R13" s="77"/>
      <c r="S13" s="77"/>
      <c r="T13" s="78"/>
      <c r="U13" s="78"/>
      <c r="V13" s="79">
        <v>10</v>
      </c>
      <c r="W13" s="80">
        <v>51</v>
      </c>
      <c r="X13" s="81">
        <v>44</v>
      </c>
      <c r="Y13" s="83">
        <v>25</v>
      </c>
      <c r="Z13" s="89">
        <v>19</v>
      </c>
    </row>
    <row r="14" ht="18.75" spans="1:26">
      <c r="A14" s="16" t="s">
        <v>32</v>
      </c>
      <c r="B14" s="16"/>
      <c r="C14" s="16"/>
      <c r="D14" s="16"/>
      <c r="E14" s="16"/>
      <c r="F14" s="16"/>
      <c r="G14" s="16"/>
      <c r="H14" s="16"/>
      <c r="I14" s="16"/>
      <c r="J14" s="16"/>
      <c r="K14" s="44"/>
      <c r="L14" s="44">
        <v>70</v>
      </c>
      <c r="M14" s="16">
        <v>60</v>
      </c>
      <c r="N14" s="16"/>
      <c r="O14" s="16">
        <v>12</v>
      </c>
      <c r="P14" s="16">
        <v>30</v>
      </c>
      <c r="Q14" s="77">
        <v>30</v>
      </c>
      <c r="R14" s="77"/>
      <c r="S14" s="77"/>
      <c r="T14" s="78"/>
      <c r="U14" s="78"/>
      <c r="V14" s="79">
        <v>12</v>
      </c>
      <c r="W14" s="80">
        <v>62</v>
      </c>
      <c r="X14" s="81">
        <v>55</v>
      </c>
      <c r="Y14" s="83">
        <v>25</v>
      </c>
      <c r="Z14" s="89">
        <v>30</v>
      </c>
    </row>
    <row r="15" ht="18.75" spans="1:26">
      <c r="A15" s="16" t="s">
        <v>33</v>
      </c>
      <c r="B15" s="16">
        <v>158</v>
      </c>
      <c r="C15" s="16"/>
      <c r="D15" s="16"/>
      <c r="E15" s="16">
        <v>7</v>
      </c>
      <c r="F15" s="16">
        <v>142</v>
      </c>
      <c r="G15" s="16"/>
      <c r="H15" s="16"/>
      <c r="I15" s="16"/>
      <c r="J15" s="16"/>
      <c r="K15" s="56" t="s">
        <v>31</v>
      </c>
      <c r="L15" s="44">
        <v>50</v>
      </c>
      <c r="M15" s="16">
        <v>45</v>
      </c>
      <c r="N15" s="16"/>
      <c r="O15" s="16"/>
      <c r="P15" s="16">
        <v>25</v>
      </c>
      <c r="Q15" s="77">
        <v>20</v>
      </c>
      <c r="R15" s="77"/>
      <c r="S15" s="77"/>
      <c r="T15" s="78"/>
      <c r="U15" s="78">
        <v>28</v>
      </c>
      <c r="V15" s="79">
        <v>0</v>
      </c>
      <c r="W15" s="82">
        <v>210</v>
      </c>
      <c r="X15" s="81">
        <v>188</v>
      </c>
      <c r="Y15" s="83">
        <v>88</v>
      </c>
      <c r="Z15" s="89">
        <v>100</v>
      </c>
    </row>
    <row r="16" ht="18.75" spans="1:26">
      <c r="A16" s="16" t="s">
        <v>34</v>
      </c>
      <c r="B16" s="16">
        <v>12</v>
      </c>
      <c r="C16" s="16"/>
      <c r="D16" s="16"/>
      <c r="E16" s="16"/>
      <c r="F16" s="16">
        <v>65</v>
      </c>
      <c r="G16" s="16"/>
      <c r="H16" s="16"/>
      <c r="I16" s="16"/>
      <c r="J16" s="16"/>
      <c r="K16" s="44">
        <v>0</v>
      </c>
      <c r="L16" s="44">
        <v>20</v>
      </c>
      <c r="M16" s="16">
        <v>20</v>
      </c>
      <c r="N16" s="16"/>
      <c r="O16" s="16"/>
      <c r="P16" s="16">
        <v>10</v>
      </c>
      <c r="Q16" s="77">
        <v>10</v>
      </c>
      <c r="R16" s="77"/>
      <c r="S16" s="77"/>
      <c r="T16" s="78"/>
      <c r="U16" s="78"/>
      <c r="V16" s="79">
        <v>0</v>
      </c>
      <c r="W16" s="80">
        <v>55</v>
      </c>
      <c r="X16" s="81">
        <v>47</v>
      </c>
      <c r="Y16" s="83">
        <v>30</v>
      </c>
      <c r="Z16" s="89">
        <v>17</v>
      </c>
    </row>
    <row r="17" ht="18.75" spans="1:26">
      <c r="A17" s="16" t="s">
        <v>35</v>
      </c>
      <c r="B17" s="16">
        <v>41</v>
      </c>
      <c r="C17" s="16"/>
      <c r="D17" s="16"/>
      <c r="E17" s="16">
        <v>11</v>
      </c>
      <c r="F17" s="16">
        <v>54</v>
      </c>
      <c r="G17" s="16"/>
      <c r="H17" s="16"/>
      <c r="I17" s="16"/>
      <c r="J17" s="16"/>
      <c r="K17" s="44">
        <v>12</v>
      </c>
      <c r="L17" s="44">
        <v>90</v>
      </c>
      <c r="M17" s="16">
        <v>70</v>
      </c>
      <c r="N17" s="16"/>
      <c r="O17" s="16">
        <v>51</v>
      </c>
      <c r="P17" s="16">
        <v>35</v>
      </c>
      <c r="Q17" s="77">
        <v>35</v>
      </c>
      <c r="R17" s="77"/>
      <c r="S17" s="77"/>
      <c r="T17" s="78"/>
      <c r="U17" s="78"/>
      <c r="V17" s="79">
        <v>51</v>
      </c>
      <c r="W17" s="80">
        <v>48</v>
      </c>
      <c r="X17" s="81">
        <v>42</v>
      </c>
      <c r="Y17" s="83">
        <v>20</v>
      </c>
      <c r="Z17" s="89">
        <v>22</v>
      </c>
    </row>
    <row r="18" ht="18.75" spans="1:26">
      <c r="A18" s="16" t="s">
        <v>36</v>
      </c>
      <c r="B18" s="16">
        <v>30</v>
      </c>
      <c r="C18" s="16"/>
      <c r="D18" s="16"/>
      <c r="E18" s="16">
        <v>0</v>
      </c>
      <c r="F18" s="16">
        <v>52</v>
      </c>
      <c r="G18" s="16"/>
      <c r="H18" s="16"/>
      <c r="I18" s="16"/>
      <c r="J18" s="16"/>
      <c r="K18" s="44">
        <v>0</v>
      </c>
      <c r="L18" s="44">
        <v>60</v>
      </c>
      <c r="M18" s="16">
        <v>50</v>
      </c>
      <c r="N18" s="16"/>
      <c r="O18" s="16">
        <v>10</v>
      </c>
      <c r="P18" s="16">
        <v>30</v>
      </c>
      <c r="Q18" s="77">
        <v>20</v>
      </c>
      <c r="R18" s="77"/>
      <c r="S18" s="77"/>
      <c r="T18" s="78"/>
      <c r="U18" s="78"/>
      <c r="V18" s="79">
        <v>10</v>
      </c>
      <c r="W18" s="80">
        <v>84</v>
      </c>
      <c r="X18" s="81">
        <v>75</v>
      </c>
      <c r="Y18" s="83">
        <v>35</v>
      </c>
      <c r="Z18" s="89">
        <v>40</v>
      </c>
    </row>
    <row r="19" ht="18.75" spans="1:26">
      <c r="A19" s="16" t="s">
        <v>37</v>
      </c>
      <c r="B19" s="16">
        <v>45</v>
      </c>
      <c r="C19" s="16"/>
      <c r="D19" s="16"/>
      <c r="E19" s="16">
        <v>28</v>
      </c>
      <c r="F19" s="16">
        <v>150</v>
      </c>
      <c r="G19" s="16"/>
      <c r="H19" s="16"/>
      <c r="I19" s="16"/>
      <c r="J19" s="16"/>
      <c r="K19" s="44">
        <v>0</v>
      </c>
      <c r="L19" s="44">
        <v>150</v>
      </c>
      <c r="M19" s="16">
        <v>120</v>
      </c>
      <c r="N19" s="16"/>
      <c r="O19" s="16">
        <v>60</v>
      </c>
      <c r="P19" s="16">
        <v>60</v>
      </c>
      <c r="Q19" s="77">
        <v>60</v>
      </c>
      <c r="R19" s="77"/>
      <c r="S19" s="77"/>
      <c r="T19" s="78"/>
      <c r="U19" s="78">
        <v>7</v>
      </c>
      <c r="V19" s="79">
        <v>60</v>
      </c>
      <c r="W19" s="82">
        <v>85</v>
      </c>
      <c r="X19" s="81">
        <v>75</v>
      </c>
      <c r="Y19" s="83">
        <v>37</v>
      </c>
      <c r="Z19" s="89">
        <v>38</v>
      </c>
    </row>
    <row r="20" ht="18.75" spans="1:26">
      <c r="A20" s="16" t="s">
        <v>38</v>
      </c>
      <c r="B20" s="16">
        <v>8</v>
      </c>
      <c r="C20" s="16"/>
      <c r="D20" s="16"/>
      <c r="E20" s="16">
        <v>0</v>
      </c>
      <c r="F20" s="16">
        <v>50</v>
      </c>
      <c r="G20" s="16"/>
      <c r="H20" s="16"/>
      <c r="I20" s="16"/>
      <c r="J20" s="16"/>
      <c r="K20" s="44">
        <v>0</v>
      </c>
      <c r="L20" s="44">
        <v>91</v>
      </c>
      <c r="M20" s="16">
        <v>80</v>
      </c>
      <c r="N20" s="16"/>
      <c r="O20" s="16">
        <v>11</v>
      </c>
      <c r="P20" s="16">
        <v>35</v>
      </c>
      <c r="Q20" s="77">
        <v>45</v>
      </c>
      <c r="R20" s="77"/>
      <c r="S20" s="77"/>
      <c r="T20" s="78"/>
      <c r="U20" s="78"/>
      <c r="V20" s="79">
        <v>11</v>
      </c>
      <c r="W20" s="80">
        <v>50</v>
      </c>
      <c r="X20" s="81">
        <v>45</v>
      </c>
      <c r="Y20" s="83">
        <v>25</v>
      </c>
      <c r="Z20" s="89">
        <v>20</v>
      </c>
    </row>
    <row r="21" ht="18.75" spans="1:26">
      <c r="A21" s="16" t="s">
        <v>39</v>
      </c>
      <c r="B21" s="16">
        <v>50</v>
      </c>
      <c r="C21" s="16"/>
      <c r="D21" s="16"/>
      <c r="E21" s="16">
        <v>10</v>
      </c>
      <c r="F21" s="16">
        <v>40</v>
      </c>
      <c r="G21" s="16"/>
      <c r="H21" s="16"/>
      <c r="I21" s="16"/>
      <c r="J21" s="16"/>
      <c r="K21" s="44">
        <v>0</v>
      </c>
      <c r="L21" s="44">
        <v>105.624</v>
      </c>
      <c r="M21" s="16"/>
      <c r="N21" s="16">
        <v>90.63</v>
      </c>
      <c r="O21" s="16">
        <v>15</v>
      </c>
      <c r="P21" s="16">
        <v>45</v>
      </c>
      <c r="Q21" s="77">
        <v>45.63</v>
      </c>
      <c r="R21" s="77"/>
      <c r="S21" s="77"/>
      <c r="T21" s="78"/>
      <c r="U21" s="78">
        <v>10</v>
      </c>
      <c r="V21" s="79">
        <v>15</v>
      </c>
      <c r="W21" s="80">
        <v>80</v>
      </c>
      <c r="X21" s="81">
        <v>70</v>
      </c>
      <c r="Y21" s="83">
        <v>40</v>
      </c>
      <c r="Z21" s="89">
        <v>30</v>
      </c>
    </row>
    <row r="22" ht="18.75" spans="1:26">
      <c r="A22" s="16" t="s">
        <v>40</v>
      </c>
      <c r="B22" s="16">
        <v>165</v>
      </c>
      <c r="C22" s="16"/>
      <c r="D22" s="16"/>
      <c r="E22" s="16">
        <v>5</v>
      </c>
      <c r="F22" s="16">
        <v>40</v>
      </c>
      <c r="G22" s="16"/>
      <c r="H22" s="16"/>
      <c r="I22" s="16"/>
      <c r="J22" s="16"/>
      <c r="K22" s="44"/>
      <c r="L22" s="44">
        <v>40</v>
      </c>
      <c r="M22" s="16"/>
      <c r="N22" s="16">
        <v>77</v>
      </c>
      <c r="O22" s="16"/>
      <c r="P22" s="16">
        <v>40</v>
      </c>
      <c r="Q22" s="77">
        <v>37</v>
      </c>
      <c r="R22" s="77"/>
      <c r="S22" s="77"/>
      <c r="T22" s="78"/>
      <c r="U22" s="78"/>
      <c r="V22" s="79">
        <v>0</v>
      </c>
      <c r="W22" s="80">
        <v>75</v>
      </c>
      <c r="X22" s="83">
        <v>67</v>
      </c>
      <c r="Y22" s="83">
        <v>30</v>
      </c>
      <c r="Z22" s="89">
        <v>37</v>
      </c>
    </row>
    <row r="23" spans="11:14">
      <c r="K23" s="57"/>
      <c r="L23" s="57"/>
      <c r="M23" s="57"/>
      <c r="N23" s="57"/>
    </row>
    <row r="24" spans="3:14">
      <c r="C24" s="3" t="s">
        <v>41</v>
      </c>
      <c r="D24" s="3"/>
      <c r="E24" s="2"/>
      <c r="F24" s="2"/>
      <c r="G24" s="5" t="s">
        <v>42</v>
      </c>
      <c r="H24" s="6"/>
      <c r="M24" s="58" t="s">
        <v>43</v>
      </c>
      <c r="N24" s="58"/>
    </row>
    <row r="25" spans="1:14">
      <c r="A25" s="47" t="s">
        <v>44</v>
      </c>
      <c r="C25" s="3" t="s">
        <v>45</v>
      </c>
      <c r="D25" s="3" t="s">
        <v>46</v>
      </c>
      <c r="E25" s="4"/>
      <c r="F25" s="4"/>
      <c r="G25" s="5" t="s">
        <v>45</v>
      </c>
      <c r="H25" s="5" t="s">
        <v>46</v>
      </c>
      <c r="M25" s="59" t="s">
        <v>45</v>
      </c>
      <c r="N25" s="59" t="s">
        <v>46</v>
      </c>
    </row>
    <row r="26" ht="18.75" spans="1:14">
      <c r="A26" s="16" t="s">
        <v>24</v>
      </c>
      <c r="C26" s="2">
        <v>35.9232</v>
      </c>
      <c r="D26" s="2"/>
      <c r="E26" s="2"/>
      <c r="F26" s="2"/>
      <c r="G26" s="2"/>
      <c r="H26" s="2">
        <v>7.4748</v>
      </c>
      <c r="J26">
        <v>241170</v>
      </c>
      <c r="M26" s="2">
        <v>118062</v>
      </c>
      <c r="N26" s="2"/>
    </row>
    <row r="27" ht="18.75" spans="1:14">
      <c r="A27" s="48" t="s">
        <v>25</v>
      </c>
      <c r="C27" s="2"/>
      <c r="D27" s="2"/>
      <c r="E27" s="2"/>
      <c r="F27" s="2"/>
      <c r="G27" s="2"/>
      <c r="H27" s="2"/>
      <c r="M27" s="2"/>
      <c r="N27" s="2"/>
    </row>
    <row r="28" ht="18.75" spans="1:14">
      <c r="A28" s="48" t="s">
        <v>26</v>
      </c>
      <c r="C28" s="2"/>
      <c r="D28" s="2"/>
      <c r="E28" s="2"/>
      <c r="F28" s="2"/>
      <c r="G28" s="2">
        <v>6.4849</v>
      </c>
      <c r="H28" s="2"/>
      <c r="M28" s="2"/>
      <c r="N28" s="2"/>
    </row>
    <row r="29" ht="18.75" spans="1:14">
      <c r="A29" s="16" t="s">
        <v>27</v>
      </c>
      <c r="C29" s="4" t="s">
        <v>47</v>
      </c>
      <c r="D29" s="4" t="s">
        <v>47</v>
      </c>
      <c r="E29" s="4"/>
      <c r="F29" s="4"/>
      <c r="G29" s="4" t="s">
        <v>47</v>
      </c>
      <c r="H29" s="4" t="s">
        <v>47</v>
      </c>
      <c r="M29" s="2"/>
      <c r="N29" s="2"/>
    </row>
    <row r="30" ht="18.75" spans="1:14">
      <c r="A30" s="16" t="s">
        <v>28</v>
      </c>
      <c r="C30" s="2">
        <v>6.0476</v>
      </c>
      <c r="D30" s="2"/>
      <c r="E30" s="2"/>
      <c r="F30" s="2"/>
      <c r="G30" s="2"/>
      <c r="H30" s="2">
        <v>3.9704</v>
      </c>
      <c r="M30" s="2"/>
      <c r="N30" s="2"/>
    </row>
    <row r="31" ht="18.75" spans="1:14">
      <c r="A31" s="16" t="s">
        <v>29</v>
      </c>
      <c r="C31" s="2">
        <v>32.36</v>
      </c>
      <c r="D31" s="2"/>
      <c r="E31" s="2"/>
      <c r="F31" s="2"/>
      <c r="G31" s="2"/>
      <c r="H31" s="2">
        <v>1.6</v>
      </c>
      <c r="M31" s="2"/>
      <c r="N31" s="2"/>
    </row>
    <row r="32" ht="18.75" spans="1:14">
      <c r="A32" s="16" t="s">
        <v>30</v>
      </c>
      <c r="C32" s="4" t="s">
        <v>47</v>
      </c>
      <c r="D32" s="4" t="s">
        <v>47</v>
      </c>
      <c r="E32" s="4"/>
      <c r="F32" s="4"/>
      <c r="G32" s="4" t="s">
        <v>47</v>
      </c>
      <c r="H32" s="4" t="s">
        <v>47</v>
      </c>
      <c r="M32" s="2"/>
      <c r="N32" s="2"/>
    </row>
    <row r="33" ht="18.75" spans="1:14">
      <c r="A33" s="16" t="s">
        <v>32</v>
      </c>
      <c r="C33" s="2"/>
      <c r="D33" s="2"/>
      <c r="E33" s="2"/>
      <c r="F33" s="2"/>
      <c r="G33" s="2"/>
      <c r="H33" s="2">
        <v>5</v>
      </c>
      <c r="M33" s="2"/>
      <c r="N33" s="2"/>
    </row>
    <row r="34" ht="18.75" spans="1:14">
      <c r="A34" s="16" t="s">
        <v>33</v>
      </c>
      <c r="C34" s="4" t="s">
        <v>47</v>
      </c>
      <c r="D34" s="4" t="s">
        <v>47</v>
      </c>
      <c r="E34" s="4"/>
      <c r="F34" s="4"/>
      <c r="G34" s="4" t="s">
        <v>47</v>
      </c>
      <c r="H34" s="4" t="s">
        <v>47</v>
      </c>
      <c r="M34" s="2"/>
      <c r="N34" s="2"/>
    </row>
    <row r="35" ht="18.75" spans="1:14">
      <c r="A35" s="16" t="s">
        <v>34</v>
      </c>
      <c r="C35" s="4" t="s">
        <v>47</v>
      </c>
      <c r="D35" s="4" t="s">
        <v>47</v>
      </c>
      <c r="E35" s="4"/>
      <c r="F35" s="4"/>
      <c r="G35" s="4" t="s">
        <v>47</v>
      </c>
      <c r="H35" s="4" t="s">
        <v>47</v>
      </c>
      <c r="M35" s="2"/>
      <c r="N35" s="2"/>
    </row>
    <row r="36" ht="18.75" spans="1:14">
      <c r="A36" s="16" t="s">
        <v>35</v>
      </c>
      <c r="C36" s="2">
        <v>3</v>
      </c>
      <c r="D36" s="2"/>
      <c r="E36" s="2"/>
      <c r="F36" s="2"/>
      <c r="G36" s="2"/>
      <c r="H36" s="2" t="s">
        <v>48</v>
      </c>
      <c r="M36" s="2"/>
      <c r="N36" s="2"/>
    </row>
    <row r="37" ht="18.75" spans="1:14">
      <c r="A37" s="16" t="s">
        <v>36</v>
      </c>
      <c r="C37" s="2">
        <v>12.675</v>
      </c>
      <c r="D37" s="2"/>
      <c r="E37" s="2"/>
      <c r="F37" s="2"/>
      <c r="G37" s="2"/>
      <c r="H37" s="2" t="s">
        <v>49</v>
      </c>
      <c r="M37" s="2"/>
      <c r="N37" s="2"/>
    </row>
    <row r="38" ht="18.75" spans="1:14">
      <c r="A38" s="16" t="s">
        <v>37</v>
      </c>
      <c r="C38" s="2"/>
      <c r="D38" s="2"/>
      <c r="E38" s="2"/>
      <c r="F38" s="2"/>
      <c r="G38" s="2"/>
      <c r="H38" s="2">
        <v>5</v>
      </c>
      <c r="M38" s="2"/>
      <c r="N38" s="2"/>
    </row>
    <row r="39" ht="18.75" spans="1:14">
      <c r="A39" s="16" t="s">
        <v>38</v>
      </c>
      <c r="C39" s="4" t="s">
        <v>47</v>
      </c>
      <c r="D39" s="4" t="s">
        <v>47</v>
      </c>
      <c r="E39" s="4"/>
      <c r="F39" s="4"/>
      <c r="G39" s="4" t="s">
        <v>47</v>
      </c>
      <c r="H39" s="4" t="s">
        <v>47</v>
      </c>
      <c r="M39" s="2"/>
      <c r="N39" s="2"/>
    </row>
    <row r="40" ht="18.75" spans="1:14">
      <c r="A40" s="16" t="s">
        <v>39</v>
      </c>
      <c r="C40" s="2"/>
      <c r="D40" s="2"/>
      <c r="E40" s="2"/>
      <c r="F40" s="2"/>
      <c r="G40" s="2"/>
      <c r="H40" s="2">
        <v>3.5</v>
      </c>
      <c r="M40" s="2"/>
      <c r="N40" s="2"/>
    </row>
    <row r="41" ht="18.75" spans="1:14">
      <c r="A41" s="16" t="s">
        <v>40</v>
      </c>
      <c r="C41" s="4" t="s">
        <v>47</v>
      </c>
      <c r="D41" s="4" t="s">
        <v>47</v>
      </c>
      <c r="E41" s="4"/>
      <c r="F41" s="4"/>
      <c r="G41" s="4" t="s">
        <v>47</v>
      </c>
      <c r="H41" s="4" t="s">
        <v>47</v>
      </c>
      <c r="M41" s="2"/>
      <c r="N41" s="2"/>
    </row>
    <row r="42" spans="1:8">
      <c r="A42" t="s">
        <v>50</v>
      </c>
      <c r="C42">
        <f>SUM(C26:C41)</f>
        <v>90.0058</v>
      </c>
      <c r="G42" s="2">
        <v>6.4849</v>
      </c>
      <c r="H42">
        <v>34.5452</v>
      </c>
    </row>
  </sheetData>
  <sheetProtection formatCells="0" insertHyperlinks="0" autoFilter="0"/>
  <autoFilter xmlns:etc="http://www.wps.cn/officeDocument/2017/etCustomData" ref="A1:Z22" etc:filterBottomFollowUsedRange="0">
    <extLst/>
  </autoFilter>
  <mergeCells count="28">
    <mergeCell ref="C3:D3"/>
    <mergeCell ref="G3:J3"/>
    <mergeCell ref="M3:O3"/>
    <mergeCell ref="C24:D24"/>
    <mergeCell ref="G24:H24"/>
    <mergeCell ref="M24:N24"/>
    <mergeCell ref="A3:A4"/>
    <mergeCell ref="B3:B4"/>
    <mergeCell ref="E3:E4"/>
    <mergeCell ref="F3:F4"/>
    <mergeCell ref="K3:K4"/>
    <mergeCell ref="L3:L4"/>
    <mergeCell ref="P3:P4"/>
    <mergeCell ref="Q3:Q4"/>
    <mergeCell ref="R3:R4"/>
    <mergeCell ref="T3:T4"/>
    <mergeCell ref="V3:V4"/>
    <mergeCell ref="W3:W4"/>
    <mergeCell ref="Y3:Y4"/>
    <mergeCell ref="Z3:Z4"/>
    <mergeCell ref="AA3:AA4"/>
    <mergeCell ref="W1:Z2"/>
    <mergeCell ref="R1:S2"/>
    <mergeCell ref="T1:U2"/>
    <mergeCell ref="F1:K2"/>
    <mergeCell ref="L1:Q2"/>
    <mergeCell ref="B1:E2"/>
    <mergeCell ref="AA1:AB2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23"/>
  <sheetViews>
    <sheetView tabSelected="1" workbookViewId="0">
      <selection activeCell="T22" sqref="T22"/>
    </sheetView>
  </sheetViews>
  <sheetFormatPr defaultColWidth="9" defaultRowHeight="13.5"/>
  <cols>
    <col min="1" max="1" width="23.875" customWidth="1"/>
    <col min="2" max="2" width="0.125" customWidth="1"/>
    <col min="3" max="3" width="25.125" hidden="1" customWidth="1"/>
    <col min="4" max="4" width="15" hidden="1" customWidth="1"/>
    <col min="5" max="6" width="9" hidden="1" customWidth="1"/>
    <col min="7" max="7" width="15.875" hidden="1" customWidth="1"/>
    <col min="8" max="8" width="24.25" hidden="1" customWidth="1"/>
    <col min="9" max="9" width="15.625" hidden="1" customWidth="1"/>
    <col min="10" max="10" width="17.125" hidden="1" customWidth="1"/>
    <col min="11" max="11" width="16.375" hidden="1" customWidth="1"/>
    <col min="12" max="12" width="17.125" hidden="1" customWidth="1"/>
    <col min="13" max="13" width="17.875" hidden="1" customWidth="1"/>
    <col min="14" max="14" width="9.375" hidden="1" customWidth="1"/>
    <col min="15" max="15" width="9" hidden="1" customWidth="1"/>
    <col min="16" max="16" width="12.875" hidden="1" customWidth="1"/>
    <col min="17" max="17" width="5.125" hidden="1" customWidth="1"/>
    <col min="18" max="18" width="20" customWidth="1"/>
    <col min="19" max="19" width="55.625" customWidth="1"/>
    <col min="20" max="20" width="10.375"/>
    <col min="21" max="21" width="34.125" customWidth="1"/>
  </cols>
  <sheetData>
    <row r="1" spans="1:1">
      <c r="A1" t="s">
        <v>51</v>
      </c>
    </row>
    <row r="2" ht="27" customHeight="1" spans="1:21">
      <c r="A2" s="1" t="s">
        <v>52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ht="15" customHeight="1" spans="1:2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5" t="s">
        <v>7</v>
      </c>
    </row>
    <row r="4" spans="1:21">
      <c r="A4" s="2"/>
      <c r="B4" s="2"/>
      <c r="C4" s="3" t="s">
        <v>41</v>
      </c>
      <c r="D4" s="3"/>
      <c r="E4" s="4" t="s">
        <v>53</v>
      </c>
      <c r="F4" s="4"/>
      <c r="G4" s="5" t="s">
        <v>42</v>
      </c>
      <c r="H4" s="6"/>
      <c r="I4" s="12" t="s">
        <v>54</v>
      </c>
      <c r="J4" s="12"/>
      <c r="K4" s="12"/>
      <c r="L4" s="12"/>
      <c r="M4" s="12"/>
      <c r="N4" s="12" t="s">
        <v>55</v>
      </c>
      <c r="O4" s="12"/>
      <c r="P4" s="12"/>
      <c r="Q4" s="12"/>
      <c r="R4" s="12" t="s">
        <v>56</v>
      </c>
      <c r="S4" s="12"/>
      <c r="T4" s="12" t="s">
        <v>57</v>
      </c>
      <c r="U4" s="12"/>
    </row>
    <row r="5" ht="18.75" spans="1:21">
      <c r="A5" s="7" t="s">
        <v>24</v>
      </c>
      <c r="B5" s="8"/>
      <c r="C5" s="8">
        <v>35.9232</v>
      </c>
      <c r="D5" s="8"/>
      <c r="E5" s="8"/>
      <c r="F5" s="8"/>
      <c r="G5" s="8"/>
      <c r="H5" s="8">
        <v>7.4748</v>
      </c>
      <c r="I5" s="13">
        <f>C5+E5+G5</f>
        <v>35.9232</v>
      </c>
      <c r="J5" s="13"/>
      <c r="K5" s="13"/>
      <c r="L5" s="13"/>
      <c r="M5" s="13"/>
      <c r="N5" s="13">
        <v>7.4748</v>
      </c>
      <c r="O5" s="13">
        <v>14.4395</v>
      </c>
      <c r="P5" s="13">
        <v>6</v>
      </c>
      <c r="Q5" s="13"/>
      <c r="R5" s="16">
        <f>I5+J5+K5+L5+M5-N5-O5-P5-Q5</f>
        <v>8.0089</v>
      </c>
      <c r="S5" s="17" t="s">
        <v>58</v>
      </c>
      <c r="T5" s="18"/>
      <c r="U5" s="19"/>
    </row>
    <row r="6" ht="18.75" spans="1:21">
      <c r="A6" s="7" t="s">
        <v>25</v>
      </c>
      <c r="B6" s="8"/>
      <c r="C6" s="8"/>
      <c r="D6" s="8"/>
      <c r="E6" s="8"/>
      <c r="F6" s="8"/>
      <c r="G6" s="8"/>
      <c r="H6" s="8"/>
      <c r="I6" s="13">
        <f t="shared" ref="I6:I20" si="0">C6+E6+G6</f>
        <v>0</v>
      </c>
      <c r="J6" s="13"/>
      <c r="K6" s="13"/>
      <c r="L6" s="13"/>
      <c r="M6" s="13"/>
      <c r="N6" s="13"/>
      <c r="O6" s="13"/>
      <c r="P6" s="13">
        <v>4</v>
      </c>
      <c r="Q6" s="13"/>
      <c r="R6" s="16"/>
      <c r="S6" s="17"/>
      <c r="T6" s="20">
        <v>4</v>
      </c>
      <c r="U6" s="21" t="s">
        <v>59</v>
      </c>
    </row>
    <row r="7" ht="18.75" spans="1:21">
      <c r="A7" s="7" t="s">
        <v>26</v>
      </c>
      <c r="B7" s="8"/>
      <c r="C7" s="8"/>
      <c r="D7" s="8"/>
      <c r="E7" s="8"/>
      <c r="F7" s="8"/>
      <c r="G7" s="8">
        <v>6.4849</v>
      </c>
      <c r="H7" s="8"/>
      <c r="I7" s="13"/>
      <c r="J7" s="13">
        <v>6.4849</v>
      </c>
      <c r="K7" s="13"/>
      <c r="L7" s="13"/>
      <c r="M7" s="13"/>
      <c r="N7" s="13"/>
      <c r="O7" s="13"/>
      <c r="P7" s="13">
        <v>8</v>
      </c>
      <c r="Q7" s="13"/>
      <c r="R7" s="16"/>
      <c r="S7" s="17"/>
      <c r="T7" s="20">
        <v>1.5151</v>
      </c>
      <c r="U7" s="21" t="s">
        <v>59</v>
      </c>
    </row>
    <row r="8" ht="18.75" spans="1:21">
      <c r="A8" s="7" t="s">
        <v>27</v>
      </c>
      <c r="B8" s="8"/>
      <c r="C8" s="9" t="s">
        <v>47</v>
      </c>
      <c r="D8" s="9" t="s">
        <v>47</v>
      </c>
      <c r="E8" s="9"/>
      <c r="F8" s="9"/>
      <c r="G8" s="9" t="s">
        <v>47</v>
      </c>
      <c r="H8" s="9" t="s">
        <v>47</v>
      </c>
      <c r="I8" s="13"/>
      <c r="J8" s="13"/>
      <c r="K8" s="13"/>
      <c r="L8" s="13"/>
      <c r="M8" s="13"/>
      <c r="N8" s="13"/>
      <c r="O8" s="13"/>
      <c r="P8" s="13">
        <v>5</v>
      </c>
      <c r="Q8" s="13"/>
      <c r="R8" s="16"/>
      <c r="S8" s="17"/>
      <c r="T8" s="20">
        <v>5</v>
      </c>
      <c r="U8" s="22" t="s">
        <v>60</v>
      </c>
    </row>
    <row r="9" ht="18.75" spans="1:21">
      <c r="A9" s="7" t="s">
        <v>28</v>
      </c>
      <c r="B9" s="8"/>
      <c r="C9" s="8">
        <v>6.0476</v>
      </c>
      <c r="D9" s="8"/>
      <c r="E9" s="8"/>
      <c r="F9" s="8"/>
      <c r="G9" s="8"/>
      <c r="H9" s="8">
        <v>3.9704</v>
      </c>
      <c r="I9" s="13">
        <f t="shared" si="0"/>
        <v>6.0476</v>
      </c>
      <c r="J9" s="13"/>
      <c r="K9" s="13"/>
      <c r="L9" s="13"/>
      <c r="M9" s="13"/>
      <c r="N9" s="13">
        <v>3.9704</v>
      </c>
      <c r="O9" s="13"/>
      <c r="P9" s="13">
        <v>5</v>
      </c>
      <c r="Q9" s="13"/>
      <c r="R9" s="16"/>
      <c r="S9" s="17"/>
      <c r="T9" s="20">
        <v>2.9228</v>
      </c>
      <c r="U9" s="21" t="s">
        <v>59</v>
      </c>
    </row>
    <row r="10" ht="18.75" spans="1:21">
      <c r="A10" s="7" t="s">
        <v>29</v>
      </c>
      <c r="B10" s="8"/>
      <c r="C10" s="8">
        <v>32.36</v>
      </c>
      <c r="D10" s="8"/>
      <c r="E10" s="8"/>
      <c r="F10" s="8"/>
      <c r="G10" s="8"/>
      <c r="H10" s="8">
        <v>1.6</v>
      </c>
      <c r="I10" s="13">
        <f t="shared" si="0"/>
        <v>32.36</v>
      </c>
      <c r="J10" s="13"/>
      <c r="K10" s="13"/>
      <c r="L10" s="13"/>
      <c r="M10" s="13"/>
      <c r="N10" s="13">
        <v>1.6</v>
      </c>
      <c r="O10" s="13"/>
      <c r="P10" s="13">
        <v>9</v>
      </c>
      <c r="Q10" s="13"/>
      <c r="R10" s="16">
        <f>I10+J10+K10+L10+M10-N10-O10-P10-Q10</f>
        <v>21.76</v>
      </c>
      <c r="S10" s="17" t="s">
        <v>58</v>
      </c>
      <c r="T10" s="23"/>
      <c r="U10" s="21"/>
    </row>
    <row r="11" ht="18.75" spans="1:21">
      <c r="A11" s="7" t="s">
        <v>30</v>
      </c>
      <c r="B11" s="8"/>
      <c r="C11" s="9" t="s">
        <v>47</v>
      </c>
      <c r="D11" s="9" t="s">
        <v>47</v>
      </c>
      <c r="E11" s="9"/>
      <c r="F11" s="9"/>
      <c r="G11" s="9" t="s">
        <v>47</v>
      </c>
      <c r="H11" s="9" t="s">
        <v>47</v>
      </c>
      <c r="I11" s="13"/>
      <c r="J11" s="13"/>
      <c r="K11" s="13"/>
      <c r="L11" s="13"/>
      <c r="M11" s="13"/>
      <c r="N11" s="13"/>
      <c r="O11" s="13"/>
      <c r="P11" s="13">
        <v>10</v>
      </c>
      <c r="Q11" s="13"/>
      <c r="R11" s="16"/>
      <c r="S11" s="17"/>
      <c r="T11" s="20">
        <v>10</v>
      </c>
      <c r="U11" s="21" t="s">
        <v>59</v>
      </c>
    </row>
    <row r="12" ht="18.75" spans="1:21">
      <c r="A12" s="7" t="s">
        <v>32</v>
      </c>
      <c r="B12" s="8"/>
      <c r="C12" s="8"/>
      <c r="D12" s="8"/>
      <c r="E12" s="8"/>
      <c r="F12" s="8"/>
      <c r="G12" s="8"/>
      <c r="H12" s="8">
        <v>5</v>
      </c>
      <c r="I12" s="13">
        <f t="shared" si="0"/>
        <v>0</v>
      </c>
      <c r="J12" s="13"/>
      <c r="K12" s="13"/>
      <c r="L12" s="13"/>
      <c r="M12" s="13"/>
      <c r="N12" s="13">
        <v>5</v>
      </c>
      <c r="O12" s="13"/>
      <c r="P12" s="13">
        <v>10.5</v>
      </c>
      <c r="Q12" s="13"/>
      <c r="R12" s="16"/>
      <c r="S12" s="17"/>
      <c r="T12" s="20">
        <v>15.5</v>
      </c>
      <c r="U12" s="21" t="s">
        <v>59</v>
      </c>
    </row>
    <row r="13" ht="56.25" spans="1:21">
      <c r="A13" s="7" t="s">
        <v>33</v>
      </c>
      <c r="B13" s="8"/>
      <c r="C13" s="9" t="s">
        <v>47</v>
      </c>
      <c r="D13" s="9" t="s">
        <v>47</v>
      </c>
      <c r="E13" s="9"/>
      <c r="F13" s="9"/>
      <c r="G13" s="9" t="s">
        <v>47</v>
      </c>
      <c r="H13" s="9" t="s">
        <v>47</v>
      </c>
      <c r="I13" s="13"/>
      <c r="J13" s="13"/>
      <c r="K13" s="13"/>
      <c r="L13" s="13"/>
      <c r="M13" s="13"/>
      <c r="N13" s="13"/>
      <c r="O13" s="13"/>
      <c r="P13" s="13">
        <v>15</v>
      </c>
      <c r="Q13" s="13">
        <v>10</v>
      </c>
      <c r="R13" s="16"/>
      <c r="S13" s="17"/>
      <c r="T13" s="23">
        <v>25</v>
      </c>
      <c r="U13" s="24" t="s">
        <v>61</v>
      </c>
    </row>
    <row r="14" ht="18.75" spans="1:21">
      <c r="A14" s="7" t="s">
        <v>34</v>
      </c>
      <c r="B14" s="8"/>
      <c r="C14" s="9" t="s">
        <v>47</v>
      </c>
      <c r="D14" s="9" t="s">
        <v>47</v>
      </c>
      <c r="E14" s="9"/>
      <c r="F14" s="9"/>
      <c r="G14" s="9" t="s">
        <v>47</v>
      </c>
      <c r="H14" s="9">
        <v>17.0185</v>
      </c>
      <c r="I14" s="13"/>
      <c r="J14" s="13"/>
      <c r="K14" s="13"/>
      <c r="L14" s="13"/>
      <c r="M14" s="13"/>
      <c r="N14" s="13">
        <v>17.0185</v>
      </c>
      <c r="O14" s="13"/>
      <c r="P14" s="13">
        <v>4.5</v>
      </c>
      <c r="Q14" s="13"/>
      <c r="R14" s="16"/>
      <c r="S14" s="17"/>
      <c r="T14" s="23">
        <v>21.5185</v>
      </c>
      <c r="U14" s="25" t="s">
        <v>62</v>
      </c>
    </row>
    <row r="15" ht="75" spans="1:21">
      <c r="A15" s="7" t="s">
        <v>35</v>
      </c>
      <c r="B15" s="8"/>
      <c r="C15" s="8">
        <v>32.884</v>
      </c>
      <c r="D15" s="8"/>
      <c r="E15" s="8">
        <v>71.08</v>
      </c>
      <c r="F15" s="8"/>
      <c r="G15" s="8"/>
      <c r="H15" s="8" t="s">
        <v>48</v>
      </c>
      <c r="I15" s="13">
        <v>9.884</v>
      </c>
      <c r="J15" s="13"/>
      <c r="K15" s="13">
        <v>23</v>
      </c>
      <c r="L15" s="13">
        <v>20.08</v>
      </c>
      <c r="M15" s="13">
        <v>51</v>
      </c>
      <c r="N15" s="13">
        <v>3</v>
      </c>
      <c r="O15" s="13"/>
      <c r="P15" s="13">
        <v>5</v>
      </c>
      <c r="Q15" s="13"/>
      <c r="R15" s="16">
        <f>I15+J15+K15+L15+M15-N15-O15-P15-Q15</f>
        <v>95.964</v>
      </c>
      <c r="S15" s="26" t="s">
        <v>63</v>
      </c>
      <c r="T15" s="23"/>
      <c r="U15" s="21"/>
    </row>
    <row r="16" ht="18.75" spans="1:21">
      <c r="A16" s="7" t="s">
        <v>36</v>
      </c>
      <c r="B16" s="8"/>
      <c r="C16" s="8">
        <v>12.675</v>
      </c>
      <c r="D16" s="8"/>
      <c r="E16" s="8"/>
      <c r="F16" s="8"/>
      <c r="G16" s="8"/>
      <c r="H16" s="8" t="s">
        <v>49</v>
      </c>
      <c r="I16" s="13">
        <f t="shared" si="0"/>
        <v>12.675</v>
      </c>
      <c r="J16" s="13"/>
      <c r="K16" s="13"/>
      <c r="L16" s="13"/>
      <c r="M16" s="13"/>
      <c r="N16" s="13">
        <v>5</v>
      </c>
      <c r="O16" s="13"/>
      <c r="P16" s="13">
        <v>7</v>
      </c>
      <c r="Q16" s="13"/>
      <c r="R16" s="16">
        <f>I16+J16+K16+L16+M16-N16-O16-P16-Q16</f>
        <v>0.675000000000001</v>
      </c>
      <c r="S16" s="17" t="s">
        <v>58</v>
      </c>
      <c r="T16" s="23"/>
      <c r="U16" s="21"/>
    </row>
    <row r="17" ht="18.75" spans="1:21">
      <c r="A17" s="7" t="s">
        <v>37</v>
      </c>
      <c r="B17" s="8"/>
      <c r="C17" s="8"/>
      <c r="D17" s="8"/>
      <c r="E17" s="8"/>
      <c r="F17" s="8"/>
      <c r="G17" s="8"/>
      <c r="H17" s="8">
        <v>5</v>
      </c>
      <c r="I17" s="13">
        <f t="shared" si="0"/>
        <v>0</v>
      </c>
      <c r="J17" s="13"/>
      <c r="K17" s="13"/>
      <c r="L17" s="13"/>
      <c r="M17" s="13"/>
      <c r="N17" s="13">
        <v>5</v>
      </c>
      <c r="O17" s="13"/>
      <c r="P17" s="13">
        <v>12</v>
      </c>
      <c r="Q17" s="13"/>
      <c r="R17" s="16"/>
      <c r="S17" s="17"/>
      <c r="T17" s="23">
        <v>17</v>
      </c>
      <c r="U17" s="25" t="s">
        <v>64</v>
      </c>
    </row>
    <row r="18" ht="18.75" spans="1:21">
      <c r="A18" s="7" t="s">
        <v>38</v>
      </c>
      <c r="B18" s="8"/>
      <c r="C18" s="9" t="s">
        <v>47</v>
      </c>
      <c r="D18" s="9" t="s">
        <v>47</v>
      </c>
      <c r="E18" s="9"/>
      <c r="F18" s="9"/>
      <c r="G18" s="9" t="s">
        <v>47</v>
      </c>
      <c r="H18" s="9" t="s">
        <v>47</v>
      </c>
      <c r="I18" s="13"/>
      <c r="J18" s="13"/>
      <c r="K18" s="13"/>
      <c r="L18" s="13"/>
      <c r="M18" s="13"/>
      <c r="N18" s="13"/>
      <c r="O18" s="13"/>
      <c r="P18" s="13">
        <v>13</v>
      </c>
      <c r="Q18" s="13"/>
      <c r="R18" s="16"/>
      <c r="S18" s="17"/>
      <c r="T18" s="23">
        <v>13</v>
      </c>
      <c r="U18" s="21" t="s">
        <v>65</v>
      </c>
    </row>
    <row r="19" ht="18.75" spans="1:21">
      <c r="A19" s="7" t="s">
        <v>39</v>
      </c>
      <c r="B19" s="8"/>
      <c r="C19" s="8"/>
      <c r="D19" s="8"/>
      <c r="E19" s="8"/>
      <c r="F19" s="8"/>
      <c r="G19" s="8"/>
      <c r="H19" s="8">
        <v>3.5</v>
      </c>
      <c r="I19" s="13">
        <f t="shared" si="0"/>
        <v>0</v>
      </c>
      <c r="J19" s="13"/>
      <c r="K19" s="13"/>
      <c r="L19" s="13"/>
      <c r="M19" s="13"/>
      <c r="N19" s="13">
        <v>3.5</v>
      </c>
      <c r="O19" s="13"/>
      <c r="P19" s="13">
        <v>3</v>
      </c>
      <c r="Q19" s="13"/>
      <c r="R19" s="16"/>
      <c r="S19" s="17"/>
      <c r="T19" s="23">
        <v>6.5</v>
      </c>
      <c r="U19" s="21" t="s">
        <v>65</v>
      </c>
    </row>
    <row r="20" ht="37.5" spans="1:21">
      <c r="A20" s="7" t="s">
        <v>40</v>
      </c>
      <c r="B20" s="8"/>
      <c r="C20" s="9"/>
      <c r="D20" s="9" t="s">
        <v>47</v>
      </c>
      <c r="E20" s="9">
        <v>40.84</v>
      </c>
      <c r="F20" s="9"/>
      <c r="G20" s="9">
        <v>5.7085</v>
      </c>
      <c r="H20" s="9" t="s">
        <v>47</v>
      </c>
      <c r="I20" s="13"/>
      <c r="J20" s="13">
        <v>40.84</v>
      </c>
      <c r="K20" s="13"/>
      <c r="L20" s="13">
        <v>5.7085</v>
      </c>
      <c r="M20" s="13"/>
      <c r="N20" s="13"/>
      <c r="O20" s="13"/>
      <c r="P20" s="13">
        <v>13</v>
      </c>
      <c r="Q20" s="13"/>
      <c r="R20" s="16">
        <f>I20+J20+K20+L20+M20-N20-O20-P20-Q20</f>
        <v>33.5485</v>
      </c>
      <c r="S20" s="27" t="s">
        <v>66</v>
      </c>
      <c r="T20" s="23"/>
      <c r="U20" s="21"/>
    </row>
    <row r="21" ht="18.75" spans="1:21">
      <c r="A21" s="7" t="s">
        <v>67</v>
      </c>
      <c r="B21" s="8"/>
      <c r="C21" s="9"/>
      <c r="D21" s="9"/>
      <c r="E21" s="9"/>
      <c r="F21" s="9"/>
      <c r="G21" s="9"/>
      <c r="H21" s="9"/>
      <c r="I21" s="13"/>
      <c r="J21" s="13"/>
      <c r="K21" s="13"/>
      <c r="L21" s="13"/>
      <c r="M21" s="13"/>
      <c r="N21" s="13"/>
      <c r="O21" s="13"/>
      <c r="P21" s="13"/>
      <c r="Q21" s="13">
        <v>38</v>
      </c>
      <c r="R21" s="16"/>
      <c r="S21" s="19"/>
      <c r="T21" s="20">
        <v>38</v>
      </c>
      <c r="U21" s="22" t="s">
        <v>60</v>
      </c>
    </row>
    <row r="22" ht="18.75" spans="1:21">
      <c r="A22" s="10" t="s">
        <v>50</v>
      </c>
      <c r="B22" s="11"/>
      <c r="C22" s="11"/>
      <c r="D22" s="11"/>
      <c r="E22" s="11"/>
      <c r="F22" s="11"/>
      <c r="G22" s="11"/>
      <c r="H22" s="11"/>
      <c r="I22" s="14">
        <v>244.0132</v>
      </c>
      <c r="J22" s="14"/>
      <c r="K22" s="14"/>
      <c r="L22" s="14"/>
      <c r="M22" s="14"/>
      <c r="N22" s="14">
        <v>244.0132</v>
      </c>
      <c r="O22" s="14"/>
      <c r="P22" s="14"/>
      <c r="Q22" s="14"/>
      <c r="R22" s="28">
        <f>SUM(R5:R21)</f>
        <v>159.9564</v>
      </c>
      <c r="S22" s="11"/>
      <c r="T22" s="29">
        <f>SUM(T5:T21)</f>
        <v>159.9564</v>
      </c>
      <c r="U22" s="29"/>
    </row>
    <row r="23" spans="3:3">
      <c r="C23">
        <v>244.0132</v>
      </c>
    </row>
  </sheetData>
  <mergeCells count="10">
    <mergeCell ref="A2:U2"/>
    <mergeCell ref="C4:D4"/>
    <mergeCell ref="E4:F4"/>
    <mergeCell ref="G4:H4"/>
    <mergeCell ref="I4:M4"/>
    <mergeCell ref="N4:Q4"/>
    <mergeCell ref="R4:S4"/>
    <mergeCell ref="T4:U4"/>
    <mergeCell ref="I22:M22"/>
    <mergeCell ref="N22:Q22"/>
  </mergeCells>
  <printOptions horizontalCentered="1" verticalCentered="1"/>
  <pageMargins left="0.751388888888889" right="0.751388888888889" top="1" bottom="1" header="0.5" footer="0.5"/>
  <pageSetup paperSize="9" scale="86" orientation="landscape" horizontalDpi="6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WWO_wpscloud_20240301120307-54f62878b9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小马快快跑</cp:lastModifiedBy>
  <dcterms:created xsi:type="dcterms:W3CDTF">2024-03-14T07:13:00Z</dcterms:created>
  <dcterms:modified xsi:type="dcterms:W3CDTF">2024-09-25T07:40:23Z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C30A56C92B4B45259A448CB8D6E4BA99_13</vt:lpwstr>
  </property>
  <property fmtid="{D5CDD505-2E9C-101B-9397-08002B2CF9AE}" pid="3" name="KSOProductBuildVer">
    <vt:lpwstr>2052-12.1.0.18276</vt:lpwstr>
  </property>
  <property fmtid="{D5CDD505-2E9C-101B-9397-08002B2CF9AE}" pid="4" name="KSOReadingLayout">
    <vt:bool>true</vt:bool>
  </property>
</Properties>
</file>