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1000" windowHeight="11670" firstSheet="6" activeTab="18"/>
  </bookViews>
  <sheets>
    <sheet name="封面" sheetId="44" r:id="rId1"/>
    <sheet name="目录" sheetId="15" r:id="rId2"/>
    <sheet name="表1-" sheetId="2" r:id="rId3"/>
    <sheet name="表2" sheetId="3" r:id="rId4"/>
    <sheet name="表3" sheetId="4" r:id="rId5"/>
    <sheet name="表4" sheetId="5" r:id="rId6"/>
    <sheet name="表5" sheetId="6" r:id="rId7"/>
    <sheet name="表6" sheetId="7" r:id="rId8"/>
    <sheet name="表7" sheetId="8" r:id="rId9"/>
    <sheet name="表8-" sheetId="9" r:id="rId10"/>
    <sheet name="表9" sheetId="10" r:id="rId11"/>
    <sheet name="表10-" sheetId="11" r:id="rId12"/>
    <sheet name="表11－" sheetId="45" r:id="rId13"/>
    <sheet name="表12－" sheetId="13" r:id="rId14"/>
    <sheet name="表13" sheetId="14" r:id="rId15"/>
    <sheet name="表14-1" sheetId="28" r:id="rId16"/>
    <sheet name="表14-2" sheetId="48" r:id="rId17"/>
    <sheet name="表14-3" sheetId="49" r:id="rId18"/>
    <sheet name="表14-4" sheetId="50" r:id="rId19"/>
    <sheet name="表15、" sheetId="46" r:id="rId20"/>
    <sheet name="表16" sheetId="47" r:id="rId21"/>
    <sheet name="表17－" sheetId="26" r:id="rId22"/>
  </sheets>
  <definedNames>
    <definedName name="_xlnm.Print_Area" localSheetId="2">'表1-'!#REF!</definedName>
    <definedName name="_xlnm.Print_Area" localSheetId="11">'表10-'!#REF!</definedName>
    <definedName name="_xlnm.Print_Area" localSheetId="3">表2!#REF!</definedName>
    <definedName name="_xlnm.Print_Area" localSheetId="4">表3!#REF!</definedName>
    <definedName name="_xlnm.Print_Area" localSheetId="5">表4!#REF!</definedName>
    <definedName name="_xlnm.Print_Area" localSheetId="6">表5!#REF!</definedName>
    <definedName name="_xlnm.Print_Area" localSheetId="8">表7!#REF!</definedName>
    <definedName name="_xlnm.Print_Area" localSheetId="9">'表8-'!#REF!</definedName>
    <definedName name="_xlnm.Print_Area" localSheetId="10">表9!$A$1:$F$25</definedName>
    <definedName name="_xlnm.Print_Area" localSheetId="1">目录!$A$1:$L$19</definedName>
    <definedName name="_xlnm.Print_Titles" localSheetId="2">'表1-'!#REF!</definedName>
    <definedName name="_xlnm.Print_Titles" localSheetId="11">'表10-'!#REF!</definedName>
    <definedName name="_xlnm.Print_Titles" localSheetId="3">表2!#REF!</definedName>
    <definedName name="_xlnm.Print_Titles" localSheetId="4">表3!#REF!</definedName>
    <definedName name="_xlnm.Print_Titles" localSheetId="5">表4!#REF!</definedName>
    <definedName name="_xlnm.Print_Titles" localSheetId="6">表5!#REF!</definedName>
    <definedName name="_xlnm.Print_Titles" localSheetId="8">表7!#REF!</definedName>
    <definedName name="_xlnm.Print_Titles" localSheetId="9">'表8-'!#REF!</definedName>
    <definedName name="_xlnm.Print_Titles" localSheetId="10">表9!$1:$5</definedName>
  </definedNames>
  <calcPr calcId="124519"/>
</workbook>
</file>

<file path=xl/calcChain.xml><?xml version="1.0" encoding="utf-8"?>
<calcChain xmlns="http://schemas.openxmlformats.org/spreadsheetml/2006/main">
  <c r="AC12" i="14"/>
  <c r="AB12"/>
  <c r="AA12"/>
  <c r="Z12"/>
  <c r="Y12"/>
  <c r="X12"/>
  <c r="W12"/>
  <c r="V12"/>
  <c r="U12"/>
  <c r="D12"/>
  <c r="C12"/>
  <c r="AC11"/>
  <c r="AB11"/>
  <c r="AA11"/>
  <c r="Z11"/>
  <c r="Y11"/>
  <c r="X11"/>
  <c r="W11"/>
  <c r="V11"/>
  <c r="U11"/>
  <c r="D11"/>
  <c r="C11"/>
  <c r="AC10"/>
  <c r="AB10"/>
  <c r="AA10"/>
  <c r="Z10"/>
  <c r="Y10"/>
  <c r="X10"/>
  <c r="W10"/>
  <c r="V10"/>
  <c r="U10"/>
  <c r="D10"/>
  <c r="C10"/>
  <c r="AC9"/>
  <c r="AB9"/>
  <c r="AA9"/>
  <c r="Z9"/>
  <c r="Y9"/>
  <c r="X9"/>
  <c r="W9"/>
  <c r="V9"/>
  <c r="U9"/>
  <c r="T9"/>
  <c r="S9"/>
  <c r="R9"/>
  <c r="Q9"/>
  <c r="P9"/>
  <c r="O9"/>
  <c r="N9"/>
  <c r="M9"/>
  <c r="J9"/>
  <c r="I9"/>
  <c r="H9"/>
  <c r="G9"/>
  <c r="F9"/>
  <c r="E9"/>
  <c r="D9"/>
  <c r="C9"/>
  <c r="F26" i="10"/>
  <c r="D26"/>
  <c r="B26"/>
  <c r="E30" i="9"/>
  <c r="E29"/>
  <c r="E28"/>
  <c r="E27"/>
  <c r="E26"/>
  <c r="E25"/>
  <c r="E24"/>
  <c r="E23"/>
  <c r="E22"/>
  <c r="E21"/>
  <c r="E20"/>
  <c r="E19"/>
  <c r="E18"/>
  <c r="E17"/>
  <c r="E16"/>
  <c r="E15"/>
  <c r="E14"/>
  <c r="E13"/>
  <c r="E12"/>
  <c r="E11"/>
  <c r="E10"/>
  <c r="E9"/>
  <c r="E8"/>
  <c r="F7"/>
  <c r="E7"/>
  <c r="C18" i="8"/>
  <c r="C17"/>
  <c r="C16"/>
  <c r="C15"/>
  <c r="C14"/>
  <c r="C13"/>
  <c r="C12"/>
  <c r="C11"/>
  <c r="C10"/>
  <c r="C9"/>
  <c r="C8"/>
  <c r="C7"/>
  <c r="C6"/>
  <c r="D5"/>
  <c r="C5"/>
  <c r="E34" i="7"/>
  <c r="H33"/>
  <c r="E32"/>
  <c r="E31"/>
  <c r="E30"/>
  <c r="E29"/>
  <c r="E28"/>
  <c r="E27"/>
  <c r="E26"/>
  <c r="E25"/>
  <c r="E24"/>
  <c r="E23"/>
  <c r="E22"/>
  <c r="E21"/>
  <c r="E20"/>
  <c r="E19"/>
  <c r="E18"/>
  <c r="H17"/>
  <c r="E17"/>
  <c r="E16"/>
  <c r="E15"/>
  <c r="E14"/>
  <c r="E13"/>
  <c r="E12"/>
  <c r="E11"/>
  <c r="E10"/>
  <c r="E9"/>
  <c r="E8"/>
  <c r="F7"/>
  <c r="E7"/>
  <c r="H6"/>
  <c r="E6"/>
  <c r="C22" i="6"/>
  <c r="C21"/>
  <c r="C20"/>
  <c r="C19"/>
  <c r="C18"/>
  <c r="C17"/>
  <c r="C16"/>
  <c r="C15"/>
  <c r="C14"/>
  <c r="C13"/>
  <c r="C12"/>
  <c r="C11"/>
  <c r="C10"/>
  <c r="C8"/>
  <c r="C7"/>
  <c r="C6"/>
  <c r="F5"/>
  <c r="E5"/>
  <c r="D5"/>
  <c r="C5"/>
  <c r="F41" i="5"/>
  <c r="D41"/>
  <c r="B41"/>
  <c r="F36"/>
  <c r="D36"/>
  <c r="F6"/>
  <c r="D6"/>
  <c r="C9" i="4"/>
  <c r="C8"/>
  <c r="C7"/>
  <c r="D6"/>
  <c r="C6"/>
  <c r="D11" i="3"/>
  <c r="C11"/>
  <c r="D10"/>
  <c r="C10"/>
  <c r="D9"/>
  <c r="C9"/>
  <c r="E8"/>
  <c r="D8"/>
  <c r="C8"/>
  <c r="F41" i="2"/>
  <c r="D41"/>
  <c r="B41"/>
  <c r="F36"/>
  <c r="D36"/>
  <c r="B36"/>
  <c r="B7"/>
  <c r="F6"/>
  <c r="D6"/>
  <c r="B6"/>
</calcChain>
</file>

<file path=xl/sharedStrings.xml><?xml version="1.0" encoding="utf-8"?>
<sst xmlns="http://schemas.openxmlformats.org/spreadsheetml/2006/main" count="1299" uniqueCount="483">
  <si>
    <t>2019年部门综合预算公开报表</t>
  </si>
  <si>
    <t xml:space="preserve">                        部门名称：绥德县发展改革和科技局</t>
  </si>
  <si>
    <t xml:space="preserve">                        保密审查情况：已审查</t>
  </si>
  <si>
    <t xml:space="preserve">                        部门主要负责人审签情况：已审签</t>
  </si>
  <si>
    <t>目　　　录</t>
  </si>
  <si>
    <t>报表</t>
  </si>
  <si>
    <t>报表名称</t>
  </si>
  <si>
    <t>是否空表</t>
  </si>
  <si>
    <t>公开空表理由</t>
  </si>
  <si>
    <t>表1</t>
  </si>
  <si>
    <t>2019年部门综合预算收支总表</t>
  </si>
  <si>
    <t>否</t>
  </si>
  <si>
    <t>表2</t>
  </si>
  <si>
    <t>2019年部门综合预算收入总表</t>
  </si>
  <si>
    <t>按机关、各下属单位收入分别是多少列示</t>
  </si>
  <si>
    <t>表3</t>
  </si>
  <si>
    <t>2019年部门综合预算支出总表</t>
  </si>
  <si>
    <t>按机关、各下属单位支出分别是多少列示</t>
  </si>
  <si>
    <t>表4</t>
  </si>
  <si>
    <t>2019年部门综合预算财政拨款收支总表</t>
  </si>
  <si>
    <t>表5</t>
  </si>
  <si>
    <t>2019年部门综合预算一般公共预算支出明细表（按支出功能分类科目）</t>
  </si>
  <si>
    <t>细化到项级科目</t>
  </si>
  <si>
    <t>表6</t>
  </si>
  <si>
    <t>2019年部门综合预算一般公共预算支出明细表（按支出经济分类科目）</t>
  </si>
  <si>
    <t>细化到款级科目</t>
  </si>
  <si>
    <t>表7</t>
  </si>
  <si>
    <t>2019年部门综合预算一般公共预算基本支出明细表（按支出功能分类科目）</t>
  </si>
  <si>
    <t>表8</t>
  </si>
  <si>
    <t>2019年部门综合预算一般公共预算基本支出明细表（按支出经济分类科目）</t>
  </si>
  <si>
    <t>表9</t>
  </si>
  <si>
    <t>2019年部门综合预算政府性基金收支表</t>
  </si>
  <si>
    <t>是</t>
  </si>
  <si>
    <t>不涉及此项预算</t>
  </si>
  <si>
    <t>表10</t>
  </si>
  <si>
    <t>2019年部门综合预算专项业务经费支出表</t>
  </si>
  <si>
    <t>表11</t>
  </si>
  <si>
    <t>2019年部门综合预算财政拨款结转资金支出表</t>
  </si>
  <si>
    <t>表12</t>
  </si>
  <si>
    <t>2019年部门综合预算政府采购（资产配置、购买服务）预算表</t>
  </si>
  <si>
    <t>表13</t>
  </si>
  <si>
    <t>2019年部门综合预算一般公共预算拨款“三公”经费及会议费、培训费支出预算表</t>
  </si>
  <si>
    <t>表14</t>
  </si>
  <si>
    <t>2019年部门专项业务经费一级绩效目标表</t>
  </si>
  <si>
    <t>表15</t>
  </si>
  <si>
    <t>2019年部门整体支出绩效目标表</t>
  </si>
  <si>
    <t>表16</t>
  </si>
  <si>
    <t>2019年专项资金整体绩效目标表</t>
  </si>
  <si>
    <t>表17</t>
  </si>
  <si>
    <t>2019年国有资本经营收支情况表</t>
  </si>
  <si>
    <t>单位：万元</t>
  </si>
  <si>
    <t>收                             入</t>
  </si>
  <si>
    <t>支                        出</t>
  </si>
  <si>
    <t>项                    目</t>
  </si>
  <si>
    <t>预算数</t>
  </si>
  <si>
    <t>功能分类</t>
  </si>
  <si>
    <t>经济分类</t>
  </si>
  <si>
    <t>一、部门预算</t>
  </si>
  <si>
    <t xml:space="preserve">  1、财政拨款</t>
  </si>
  <si>
    <t xml:space="preserve">  1、一般公共服务支出</t>
  </si>
  <si>
    <t xml:space="preserve">  1、机关工资福利支出</t>
  </si>
  <si>
    <t xml:space="preserve">  （1）一般公共预算拨款</t>
  </si>
  <si>
    <t xml:space="preserve">  2、外交支出</t>
  </si>
  <si>
    <t/>
  </si>
  <si>
    <t xml:space="preserve">  2、机关商品和服务支出</t>
  </si>
  <si>
    <t xml:space="preserve">     其中：专项资金列入部门预算的项目</t>
  </si>
  <si>
    <t xml:space="preserve">  3、国防支出</t>
  </si>
  <si>
    <t xml:space="preserve">  3、机关资本性支出（一）</t>
  </si>
  <si>
    <t xml:space="preserve">  （2）政府性基金拨款</t>
  </si>
  <si>
    <t xml:space="preserve">  4、公共安全支出</t>
  </si>
  <si>
    <t xml:space="preserve">  4、机关资本性支出（二）</t>
  </si>
  <si>
    <t xml:space="preserve">  （3）国有资本经营预算收入</t>
  </si>
  <si>
    <t xml:space="preserve">  5、教育支出</t>
  </si>
  <si>
    <t xml:space="preserve">  5、对事业单位经常性补助</t>
  </si>
  <si>
    <t xml:space="preserve">  2、上级补助收入</t>
  </si>
  <si>
    <t xml:space="preserve">  6、科学技术支出</t>
  </si>
  <si>
    <t xml:space="preserve">  6、对事业单位资本性补助</t>
  </si>
  <si>
    <t xml:space="preserve">  3、事业收入</t>
  </si>
  <si>
    <t xml:space="preserve">  7、文化旅游体育与传媒支出</t>
  </si>
  <si>
    <t xml:space="preserve">  7、对企业补助</t>
  </si>
  <si>
    <t xml:space="preserve">    其中：纳入财政专户管理的收费</t>
  </si>
  <si>
    <t xml:space="preserve">  8、社会保障和就业支出</t>
  </si>
  <si>
    <t xml:space="preserve">  8、对企业资本性支出</t>
  </si>
  <si>
    <t xml:space="preserve">  4、事业单位经营收入</t>
  </si>
  <si>
    <t xml:space="preserve">  9、社会保险基金支出</t>
  </si>
  <si>
    <t xml:space="preserve">  9、对个人和家庭的补助</t>
  </si>
  <si>
    <t xml:space="preserve">  5、附属单位上缴收入</t>
  </si>
  <si>
    <t xml:space="preserve">  10、卫生健康支出</t>
  </si>
  <si>
    <t xml:space="preserve">  10、对社会保障基金补助</t>
  </si>
  <si>
    <t xml:space="preserve">  6、其他收入</t>
  </si>
  <si>
    <t xml:space="preserve">  11、节能环保支出</t>
  </si>
  <si>
    <t xml:space="preserve">  11、债务利息及费用支出</t>
  </si>
  <si>
    <t xml:space="preserve">  12、城乡社区支出</t>
  </si>
  <si>
    <t xml:space="preserve">  12、债务还本支出</t>
  </si>
  <si>
    <t xml:space="preserve">  13、农林水支出</t>
  </si>
  <si>
    <t xml:space="preserve">  13、转移性支出</t>
  </si>
  <si>
    <t xml:space="preserve">  14、交通运输支出</t>
  </si>
  <si>
    <t xml:space="preserve">  14、预备费及预留</t>
  </si>
  <si>
    <t xml:space="preserve">  15、资源勘探信息等支出</t>
  </si>
  <si>
    <t xml:space="preserve">  15、其他支出</t>
  </si>
  <si>
    <t xml:space="preserve">  16、商业服务业等支出</t>
  </si>
  <si>
    <t xml:space="preserve">  17、金融支出</t>
  </si>
  <si>
    <t xml:space="preserve">  18、援助其他地区支出</t>
  </si>
  <si>
    <t xml:space="preserve">  19、自然资源海洋气象等支出</t>
  </si>
  <si>
    <t xml:space="preserve">  20、住房保障支出</t>
  </si>
  <si>
    <t xml:space="preserve">  21、粮油物资储备支出</t>
  </si>
  <si>
    <t xml:space="preserve">  22、灾害防治及应急管理支出</t>
  </si>
  <si>
    <t xml:space="preserve">  23、预备费</t>
  </si>
  <si>
    <t xml:space="preserve">  24、其他支出</t>
  </si>
  <si>
    <t xml:space="preserve">  25、转移性支出</t>
  </si>
  <si>
    <t xml:space="preserve">  26、债务还本支出</t>
  </si>
  <si>
    <t xml:space="preserve">  27、债务付息支出</t>
  </si>
  <si>
    <t xml:space="preserve">  28、债务发行费用支出</t>
  </si>
  <si>
    <t>本年收入合计</t>
  </si>
  <si>
    <t>本年支出合计</t>
  </si>
  <si>
    <t>上年结转</t>
  </si>
  <si>
    <t>结转下年</t>
  </si>
  <si>
    <t xml:space="preserve">    其中：财政拨款资金结转</t>
  </si>
  <si>
    <t xml:space="preserve">         非财政拨款资金结余</t>
  </si>
  <si>
    <t>收入总计</t>
  </si>
  <si>
    <t>支出总计</t>
  </si>
  <si>
    <t>单位编码</t>
  </si>
  <si>
    <t>单位名称</t>
  </si>
  <si>
    <t>总计</t>
  </si>
  <si>
    <t>部门预算</t>
  </si>
  <si>
    <t>合计</t>
  </si>
  <si>
    <t>一般公共预算拨款</t>
  </si>
  <si>
    <t>政府性基金拨款</t>
  </si>
  <si>
    <t>上级补助收入</t>
  </si>
  <si>
    <t>事业收入</t>
  </si>
  <si>
    <t>事业单位经营收入</t>
  </si>
  <si>
    <t>对附属单位上缴收入</t>
  </si>
  <si>
    <t>用事业基金弥补收支差额</t>
  </si>
  <si>
    <t>上年实户资金余额（非财政性资金）</t>
  </si>
  <si>
    <t>其他收入</t>
  </si>
  <si>
    <t>小计</t>
  </si>
  <si>
    <t>其中：专项资金列入部门预算项目</t>
  </si>
  <si>
    <t>**</t>
  </si>
  <si>
    <t>绥德县发展改革和科技局-原发改局</t>
  </si>
  <si>
    <t>绥德县发展改革和科技局-原招商局</t>
  </si>
  <si>
    <t>绥德县发展改革和科技局-原粮食局</t>
  </si>
  <si>
    <t>行政事业性收费</t>
  </si>
  <si>
    <t>罚没收入</t>
  </si>
  <si>
    <t>专项收入</t>
  </si>
  <si>
    <t>所属单位上缴收入</t>
  </si>
  <si>
    <t>用事业收入弥补收支差额</t>
  </si>
  <si>
    <t>一、财政拨款</t>
  </si>
  <si>
    <t xml:space="preserve">  1、一般公共预算拨款</t>
  </si>
  <si>
    <t xml:space="preserve">  2、政府性基金拨款</t>
  </si>
  <si>
    <t xml:space="preserve">  3、国有资本经营预算收入</t>
  </si>
  <si>
    <t>2019年部门综合预算一般公共预算支出明细表（按功能科目分）</t>
  </si>
  <si>
    <t>功能科目编码</t>
  </si>
  <si>
    <t>功能科目名称</t>
  </si>
  <si>
    <t>人员经费支出</t>
  </si>
  <si>
    <t>公用经费支出</t>
  </si>
  <si>
    <t>专项业务经费支出</t>
  </si>
  <si>
    <t>备注</t>
  </si>
  <si>
    <t>一般公共服务支出</t>
  </si>
  <si>
    <t>发展与改革事务</t>
  </si>
  <si>
    <t xml:space="preserve"> 　 行政运行</t>
  </si>
  <si>
    <t>其他发展与改革事务支出</t>
  </si>
  <si>
    <t>社会保障和就业支出</t>
  </si>
  <si>
    <t>　行政事业单位离退休</t>
  </si>
  <si>
    <t>机关事业单位基本养老保险缴费支出</t>
  </si>
  <si>
    <t xml:space="preserve">  　机关事业单位职业年金缴费支出</t>
  </si>
  <si>
    <t>医疗卫生与计划生育支出</t>
  </si>
  <si>
    <t>行政事业单位医疗</t>
  </si>
  <si>
    <t xml:space="preserve">  行政单位医疗</t>
  </si>
  <si>
    <t>住房保障支出</t>
  </si>
  <si>
    <t>　住房保障支出</t>
  </si>
  <si>
    <t xml:space="preserve">  　住房公积金</t>
  </si>
  <si>
    <t>粮油物资储备支出</t>
  </si>
  <si>
    <t>　粮油事务</t>
  </si>
  <si>
    <t>其他粮油事务支出</t>
  </si>
  <si>
    <t>2019年部门综合预算一般公共预算支出明细表（按经济分类科目分）</t>
  </si>
  <si>
    <t>部门经济科目编码</t>
  </si>
  <si>
    <t>部门经济科目名称</t>
  </si>
  <si>
    <t>政府经济科目编码</t>
  </si>
  <si>
    <t>政府经济科目名称</t>
  </si>
  <si>
    <t>合　　计</t>
  </si>
  <si>
    <t>工资福利支出</t>
  </si>
  <si>
    <t>机关工资福利支出</t>
  </si>
  <si>
    <t>30101</t>
  </si>
  <si>
    <t>基本工资</t>
  </si>
  <si>
    <t>工资奖金津补贴</t>
  </si>
  <si>
    <t>30102</t>
  </si>
  <si>
    <t>津贴补贴</t>
  </si>
  <si>
    <t>30103</t>
  </si>
  <si>
    <t>奖金</t>
  </si>
  <si>
    <t>30108</t>
  </si>
  <si>
    <t>机关事业单位基本养老保险缴费</t>
  </si>
  <si>
    <t>社会保障缴费</t>
  </si>
  <si>
    <t>30109</t>
  </si>
  <si>
    <t>职业年金缴费</t>
  </si>
  <si>
    <t>30110</t>
  </si>
  <si>
    <t>职工基本医疗保险缴费</t>
  </si>
  <si>
    <t>30112</t>
  </si>
  <si>
    <t>其他社会保障缴费</t>
  </si>
  <si>
    <t>30113</t>
  </si>
  <si>
    <t>住房公积金</t>
  </si>
  <si>
    <t>30199</t>
  </si>
  <si>
    <t>其他工资福利支出</t>
  </si>
  <si>
    <t>302</t>
  </si>
  <si>
    <t>商品和服务支出</t>
  </si>
  <si>
    <t>机关商品和服务支出</t>
  </si>
  <si>
    <t>30201</t>
  </si>
  <si>
    <t>办公费</t>
  </si>
  <si>
    <t>办公经费</t>
  </si>
  <si>
    <t>30202</t>
  </si>
  <si>
    <t>印刷费</t>
  </si>
  <si>
    <t>30207</t>
  </si>
  <si>
    <t>邮电费</t>
  </si>
  <si>
    <t>30211</t>
  </si>
  <si>
    <t>差旅费</t>
  </si>
  <si>
    <t>30215</t>
  </si>
  <si>
    <t>会议费</t>
  </si>
  <si>
    <t>30216</t>
  </si>
  <si>
    <t>培训费</t>
  </si>
  <si>
    <t>30227</t>
  </si>
  <si>
    <t>委托业务费</t>
  </si>
  <si>
    <t>30217</t>
  </si>
  <si>
    <t>公务接待费</t>
  </si>
  <si>
    <t>30213</t>
  </si>
  <si>
    <t>维修（护）费</t>
  </si>
  <si>
    <t>30226</t>
  </si>
  <si>
    <t>劳务费</t>
  </si>
  <si>
    <t>30231</t>
  </si>
  <si>
    <t>公务用车运行维护费</t>
  </si>
  <si>
    <t>30239</t>
  </si>
  <si>
    <t>其他交通费用</t>
  </si>
  <si>
    <t>30299</t>
  </si>
  <si>
    <t>其它商品和服务支出</t>
  </si>
  <si>
    <t>303</t>
  </si>
  <si>
    <t>对个人和家庭的补助支出</t>
  </si>
  <si>
    <t>生活补助</t>
  </si>
  <si>
    <t>社会福利和救助</t>
  </si>
  <si>
    <t>312</t>
  </si>
  <si>
    <t>对企业补助</t>
  </si>
  <si>
    <t>507</t>
  </si>
  <si>
    <t>其他对企业补助</t>
  </si>
  <si>
    <t>2019年部门综合预算一般公共预算基本支出明细表
（按支出功能分类科目）</t>
  </si>
  <si>
    <t>备　注</t>
  </si>
  <si>
    <t>2019年部门综合预算一般公共预算基本支出明细表（支出经济分类科目）</t>
  </si>
  <si>
    <t>收                   入</t>
  </si>
  <si>
    <t>项    目</t>
  </si>
  <si>
    <t>支出功能分科目（按大类）</t>
  </si>
  <si>
    <t>部门预算支出经济科目（按大类）</t>
  </si>
  <si>
    <t>政府预算支出经济科目（按大类）</t>
  </si>
  <si>
    <t>一、政府性基金拨款</t>
  </si>
  <si>
    <t>一、科学技术支出</t>
  </si>
  <si>
    <t>一、人员经费和公用经费支出</t>
  </si>
  <si>
    <t>一、机关工资福利支出</t>
  </si>
  <si>
    <t>二、文化体育与传媒支出</t>
  </si>
  <si>
    <t xml:space="preserve">    工资福利支出</t>
  </si>
  <si>
    <t>二、机关商品和服务支出</t>
  </si>
  <si>
    <t>三、社会保障和就业支出</t>
  </si>
  <si>
    <t xml:space="preserve">    商品和服务支出</t>
  </si>
  <si>
    <t>三、机关资本性支出（一）</t>
  </si>
  <si>
    <t>四、节能环保支出</t>
  </si>
  <si>
    <t xml:space="preserve">    对个人和家庭的补助</t>
  </si>
  <si>
    <t>四、机关资本性支出（二）</t>
  </si>
  <si>
    <t>五、城乡社区支出</t>
  </si>
  <si>
    <t xml:space="preserve">    其他资本性支出</t>
  </si>
  <si>
    <t>五、对事业单位经常性补助</t>
  </si>
  <si>
    <t>六、农林水支出</t>
  </si>
  <si>
    <t>二、专项业务经费支出</t>
  </si>
  <si>
    <t>六、对事业单位资本性补助</t>
  </si>
  <si>
    <t>七、交通运输支出</t>
  </si>
  <si>
    <t>七、对企业补助</t>
  </si>
  <si>
    <t>八、资源勘探信息等支出</t>
  </si>
  <si>
    <t>八、对企业资本性支出</t>
  </si>
  <si>
    <t>九、商业服务等支出</t>
  </si>
  <si>
    <t>九、对个人和家庭的补助</t>
  </si>
  <si>
    <t>十、金融支出</t>
  </si>
  <si>
    <t xml:space="preserve">    债务付息及费用支出</t>
  </si>
  <si>
    <t>十、对社会保障基金补助</t>
  </si>
  <si>
    <t>十一、其他支出</t>
  </si>
  <si>
    <t xml:space="preserve">    资本性支出(基本建设)</t>
  </si>
  <si>
    <t>十一、债务利息及费用支出</t>
  </si>
  <si>
    <t>十二、转移性支出</t>
  </si>
  <si>
    <t xml:space="preserve">    资本性支出</t>
  </si>
  <si>
    <t>十二、债务还本支出</t>
  </si>
  <si>
    <t>十三、债务还本支出</t>
  </si>
  <si>
    <t xml:space="preserve">    对企业补助(基本建设）</t>
  </si>
  <si>
    <t>十三、转移性支出</t>
  </si>
  <si>
    <t>十四、债务付息支出</t>
  </si>
  <si>
    <t xml:space="preserve">    对企业补助</t>
  </si>
  <si>
    <t>十四、预备费及预留</t>
  </si>
  <si>
    <t>十五、债务发行费用支出</t>
  </si>
  <si>
    <t xml:space="preserve">    对社会保障基金补助</t>
  </si>
  <si>
    <t>十五、其他支出</t>
  </si>
  <si>
    <t xml:space="preserve">    其他支出</t>
  </si>
  <si>
    <t>三、上缴上级支出</t>
  </si>
  <si>
    <t>四、事业单位经营支出</t>
  </si>
  <si>
    <t>五、对附属单位补助支出</t>
  </si>
  <si>
    <t>单位（项目）名称</t>
  </si>
  <si>
    <t>项目金额</t>
  </si>
  <si>
    <t>项目简介</t>
  </si>
  <si>
    <t>农高会、科技特派员、西洽会、邗江招商、国际博览会经费</t>
  </si>
  <si>
    <t>放心馒头工程、粮油储备、成品储备粮及军供粮利息、政策性粮库清查等费用</t>
  </si>
  <si>
    <t>2019年度部门综合预算财政拨款结转资金支出表</t>
  </si>
  <si>
    <t>预算单位代码</t>
  </si>
  <si>
    <t>预算单位名称</t>
  </si>
  <si>
    <t>预算项目名称</t>
  </si>
  <si>
    <t>金额</t>
  </si>
  <si>
    <t>功能分类科目代码</t>
  </si>
  <si>
    <t>功能分类科目名称</t>
  </si>
  <si>
    <t>部门经济分类科目代码</t>
  </si>
  <si>
    <t>部门经济分类科目名称</t>
  </si>
  <si>
    <t>政府经济分类科目代码</t>
  </si>
  <si>
    <t>政府经济分类科目名称</t>
  </si>
  <si>
    <t>项目类别</t>
  </si>
  <si>
    <t>资金性质</t>
  </si>
  <si>
    <t>注：项目类别指基本支出或项目支出；资金性质指一般公共预算支出、政府性基金支出、国有资本经营预算支出等</t>
  </si>
  <si>
    <t>科目编码</t>
  </si>
  <si>
    <t>采购项目</t>
  </si>
  <si>
    <t>采购目录</t>
  </si>
  <si>
    <t>购买服务内容</t>
  </si>
  <si>
    <t>规格型号</t>
  </si>
  <si>
    <t>数量</t>
  </si>
  <si>
    <t>经济科目编码</t>
  </si>
  <si>
    <t>实施采购时间</t>
  </si>
  <si>
    <t>预算金额</t>
  </si>
  <si>
    <t>说明</t>
  </si>
  <si>
    <t>类</t>
  </si>
  <si>
    <t>款</t>
  </si>
  <si>
    <t>项</t>
  </si>
  <si>
    <t>2018年</t>
  </si>
  <si>
    <t>2019年</t>
  </si>
  <si>
    <t>增减变化情况</t>
  </si>
  <si>
    <t>一般公共预算拨款安排的“三公”经费预算</t>
  </si>
  <si>
    <t>因公出国（境）费用</t>
  </si>
  <si>
    <t>公务用车购置及运行维护费</t>
  </si>
  <si>
    <t>公务用车购置费</t>
  </si>
  <si>
    <t>19=10-1</t>
  </si>
  <si>
    <t>20=11-2</t>
  </si>
  <si>
    <t>21=12-3</t>
  </si>
  <si>
    <t>22=13-4</t>
  </si>
  <si>
    <t>23=14-5</t>
  </si>
  <si>
    <t>24=15-6</t>
  </si>
  <si>
    <t>25=16-7</t>
  </si>
  <si>
    <t>26=17-8</t>
  </si>
  <si>
    <t>27=18-9</t>
  </si>
  <si>
    <t>合　计</t>
  </si>
  <si>
    <t>2019年部门专项业务经费一级项目绩效目标表</t>
  </si>
  <si>
    <t>专项（项目）名称</t>
  </si>
  <si>
    <t>科技特派员费用</t>
  </si>
  <si>
    <t>主管部门</t>
  </si>
  <si>
    <t>发展改革和科技局</t>
  </si>
  <si>
    <t>资金金额
（万元）</t>
  </si>
  <si>
    <t xml:space="preserve"> 实施期资金总额：</t>
  </si>
  <si>
    <t xml:space="preserve">  　　其中：财政拨款</t>
  </si>
  <si>
    <t xml:space="preserve">    　　　  其他资金</t>
  </si>
  <si>
    <t>总
体
目
标</t>
  </si>
  <si>
    <t>年度目标</t>
  </si>
  <si>
    <t>选派29个特派员，对接帮扶全县贫困村，培训农民种养殖等技术。</t>
  </si>
  <si>
    <t>绩效指标</t>
  </si>
  <si>
    <t>一级指标</t>
  </si>
  <si>
    <t>二级指标</t>
  </si>
  <si>
    <t>指标内容</t>
  </si>
  <si>
    <t>指标值</t>
  </si>
  <si>
    <t>产出指标</t>
  </si>
  <si>
    <t>数量指标</t>
  </si>
  <si>
    <t>涉及82个贫困村</t>
  </si>
  <si>
    <t>82个村</t>
  </si>
  <si>
    <t>受益群众</t>
  </si>
  <si>
    <t>12000人</t>
  </si>
  <si>
    <t>质量指标</t>
  </si>
  <si>
    <t>时效指标</t>
  </si>
  <si>
    <t>完成时间</t>
  </si>
  <si>
    <t>2019年年底完成</t>
  </si>
  <si>
    <t>成本指标</t>
  </si>
  <si>
    <t>财政补贴</t>
  </si>
  <si>
    <t>效益指标</t>
  </si>
  <si>
    <t>生态效益</t>
  </si>
  <si>
    <t>社会效益</t>
  </si>
  <si>
    <t>群众非常满意</t>
  </si>
  <si>
    <t>可持续影响</t>
  </si>
  <si>
    <t>提高贫困户专业技术水平，调动其积极性</t>
  </si>
  <si>
    <t>满意度指标</t>
  </si>
  <si>
    <t>服务对象
满意度</t>
  </si>
  <si>
    <t>粮油储备费用</t>
  </si>
  <si>
    <t>储备小麦1750吨</t>
  </si>
  <si>
    <t>1750吨</t>
  </si>
  <si>
    <t>储备玉米750吨</t>
  </si>
  <si>
    <t>750吨</t>
  </si>
  <si>
    <t>保障粮食安全</t>
  </si>
  <si>
    <t>有效保障</t>
  </si>
  <si>
    <t>公共服务</t>
  </si>
  <si>
    <t>有所提高</t>
  </si>
  <si>
    <t>服务区范围内满意度</t>
  </si>
  <si>
    <t>成品储备粮</t>
  </si>
  <si>
    <t>储备成品粮280吨</t>
  </si>
  <si>
    <t>280吨</t>
  </si>
  <si>
    <r>
      <rPr>
        <b/>
        <sz val="18"/>
        <rFont val="宋体"/>
        <family val="3"/>
        <charset val="134"/>
      </rPr>
      <t>20</t>
    </r>
    <r>
      <rPr>
        <b/>
        <sz val="18"/>
        <rFont val="宋体"/>
        <family val="3"/>
        <charset val="134"/>
      </rPr>
      <t>20</t>
    </r>
    <r>
      <rPr>
        <b/>
        <sz val="18"/>
        <rFont val="宋体"/>
        <family val="3"/>
        <charset val="134"/>
      </rPr>
      <t>年部门专项业务经费一级项目绩效目标表</t>
    </r>
  </si>
  <si>
    <t>成品储备粮及军供粮贷款利息</t>
  </si>
  <si>
    <t>2020年年底完成</t>
  </si>
  <si>
    <t>部门（单位）名称</t>
  </si>
  <si>
    <t>绥德县发展改革和科技局</t>
  </si>
  <si>
    <t>年度
主要
任务</t>
  </si>
  <si>
    <t>任务名称</t>
  </si>
  <si>
    <t>主要内容</t>
  </si>
  <si>
    <t>预算金额（万元）</t>
  </si>
  <si>
    <t>总额</t>
  </si>
  <si>
    <t>财政拨款</t>
  </si>
  <si>
    <t>其他资金</t>
  </si>
  <si>
    <t>任务1</t>
  </si>
  <si>
    <t>编制下达2019年度经济社会发展计划，进行经济运行分析；完成固定资产投资计划和重点项目建设服务；招投标工作；社会信用体系建设；加强“三区”人才和科技特派员工作；加强粮食流通领域的监督检查；落实各项价格监管政策措施。</t>
  </si>
  <si>
    <t>金额合计</t>
  </si>
  <si>
    <t>年度
总体
目标</t>
  </si>
  <si>
    <t>认真贯彻省、市发改工作会议精神，提高宏观经济管理水平，加强调研，做好经济运行分析。做好项目资金申报工作，争取中省预算内投资。强化项目建设服务水平和力度。统筹做好稳增长、促改革、调结构、惠民生、防风险等各项工作,助推全县经济社会高质量发展。</t>
  </si>
  <si>
    <t>年
度
绩
效
指
标</t>
  </si>
  <si>
    <t>指标1：全县固定资产投资增长</t>
  </si>
  <si>
    <t>≥10%</t>
  </si>
  <si>
    <t>指标2：国内生产总值</t>
  </si>
  <si>
    <t>增长8%</t>
  </si>
  <si>
    <t>指标1：服务业产值占比</t>
  </si>
  <si>
    <t>大于68%</t>
  </si>
  <si>
    <t>指标2：发改干部业务水平</t>
  </si>
  <si>
    <t>不断提高</t>
  </si>
  <si>
    <t>指标3：发改干部综合素质水平</t>
  </si>
  <si>
    <t>指标1：按时完成年度工作任务</t>
  </si>
  <si>
    <t>指标2：按时完成政府预决算公开</t>
  </si>
  <si>
    <t>本级人代会批准后20日内</t>
  </si>
  <si>
    <t xml:space="preserve">指标3：管理部门预决算公开 </t>
  </si>
  <si>
    <t>本级财政部门批准后20日内</t>
  </si>
  <si>
    <t xml:space="preserve">指标1：严格控制费用规模 
</t>
  </si>
  <si>
    <t>不超过年度经费预算</t>
  </si>
  <si>
    <t xml:space="preserve">指标2：严格执行相关规定 </t>
  </si>
  <si>
    <t>不超过国家相关标准</t>
  </si>
  <si>
    <t>社会效益
指标</t>
  </si>
  <si>
    <t xml:space="preserve"> 指标1：对全局履行职能的作用</t>
  </si>
  <si>
    <t>有力保障</t>
  </si>
  <si>
    <t xml:space="preserve"> 指标2：对广大服务对象的作用</t>
  </si>
  <si>
    <t>公信力持续提升</t>
  </si>
  <si>
    <t xml:space="preserve"> 指标3：放心粮油质量监测、复审</t>
  </si>
  <si>
    <t>全县放心粮油销售覆盖达到70%</t>
  </si>
  <si>
    <t>指标4：粮食流通市场监管</t>
  </si>
  <si>
    <t>维护粮食流通市场秩序</t>
  </si>
  <si>
    <t>指标5：强化市场价格监管，规范市场价格秩序，稳定价格化解矛盾</t>
  </si>
  <si>
    <t>发挥关键性作用</t>
  </si>
  <si>
    <t>可持续影响
指标</t>
  </si>
  <si>
    <t xml:space="preserve"> 指标1：全县节粮爱粮意识</t>
  </si>
  <si>
    <t>持续提升</t>
  </si>
  <si>
    <t xml:space="preserve"> 指标2：保持价费总水平基本稳定落实惠民惠企措施</t>
  </si>
  <si>
    <t>长期</t>
  </si>
  <si>
    <t>满意度
指标</t>
  </si>
  <si>
    <t>服务对象
满意度指标</t>
  </si>
  <si>
    <t xml:space="preserve"> 社会公众及其他部门满意度</t>
  </si>
  <si>
    <t>提高</t>
  </si>
  <si>
    <r>
      <rPr>
        <sz val="10"/>
        <rFont val="宋体"/>
        <family val="3"/>
        <charset val="134"/>
      </rPr>
      <t>备注：1、年度绩效指标可选择填写。2、试行部门预算绩效目标重点审核的省级部门按陕财办预</t>
    </r>
    <r>
      <rPr>
        <sz val="10"/>
        <rFont val="仿宋_GB2312"/>
        <charset val="134"/>
      </rPr>
      <t>〔</t>
    </r>
    <r>
      <rPr>
        <sz val="10"/>
        <rFont val="宋体"/>
        <family val="3"/>
        <charset val="134"/>
      </rPr>
      <t>2017〕133号文件要求公开。3、市县不做强制公开要求。</t>
    </r>
  </si>
  <si>
    <t>实施期限</t>
  </si>
  <si>
    <t xml:space="preserve"> 年度资金总额：</t>
  </si>
  <si>
    <t xml:space="preserve">       其中：财政拨款</t>
  </si>
  <si>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 xml:space="preserve"> </t>
    </r>
    <r>
      <rPr>
        <sz val="12"/>
        <rFont val="宋体"/>
        <family val="3"/>
        <charset val="134"/>
      </rPr>
      <t>其他资金</t>
    </r>
  </si>
  <si>
    <r>
      <rPr>
        <sz val="12"/>
        <rFont val="宋体"/>
        <family val="3"/>
        <charset val="134"/>
      </rPr>
      <t xml:space="preserve">            </t>
    </r>
    <r>
      <rPr>
        <sz val="12"/>
        <rFont val="宋体"/>
        <family val="3"/>
        <charset val="134"/>
      </rPr>
      <t xml:space="preserve"> </t>
    </r>
    <r>
      <rPr>
        <sz val="12"/>
        <rFont val="宋体"/>
        <family val="3"/>
        <charset val="134"/>
      </rPr>
      <t>其他资金</t>
    </r>
  </si>
  <si>
    <t>实施期总目标</t>
  </si>
  <si>
    <t xml:space="preserve">
 目标1：
 目标2：
 目标3：
 ……</t>
  </si>
  <si>
    <t>绩
效
指
标</t>
  </si>
  <si>
    <t>一级
指标</t>
  </si>
  <si>
    <t>产
出
指
标</t>
  </si>
  <si>
    <t xml:space="preserve"> 指标1：</t>
  </si>
  <si>
    <t xml:space="preserve"> 指标2：</t>
  </si>
  <si>
    <t xml:space="preserve"> ……</t>
  </si>
  <si>
    <t>……</t>
  </si>
  <si>
    <t>效
益
指
标</t>
  </si>
  <si>
    <t>经济效益
指标</t>
  </si>
  <si>
    <t>生态效益
指标</t>
  </si>
  <si>
    <t>备 注：1、绩效指标可选择填写。 2、省级部门对管理的试行绩效目标重点审核的专项资金绩效目标按陕财办预〔2017〕133号文件要求公开。3、市县不做强制公开要求。</t>
  </si>
  <si>
    <t>预算科目</t>
  </si>
  <si>
    <t>利润收入</t>
  </si>
  <si>
    <t>解决历史遗留问题及改革成本支出</t>
  </si>
  <si>
    <t>股利、股息收入</t>
  </si>
  <si>
    <t>国有企业资本金注入</t>
  </si>
  <si>
    <t>产权转让收入</t>
  </si>
  <si>
    <t>国有企业政策性补贴</t>
  </si>
  <si>
    <t>清算收入</t>
  </si>
  <si>
    <t>金融国有资本经营预算支出</t>
  </si>
  <si>
    <t>其他国有资本经营预算收入</t>
  </si>
  <si>
    <t>其他国有资本经营预算支出</t>
  </si>
  <si>
    <t>本 年 收 入 合 计</t>
  </si>
  <si>
    <t>本 年 支 出 合 计</t>
  </si>
  <si>
    <r>
      <t>表1</t>
    </r>
    <r>
      <rPr>
        <sz val="14"/>
        <rFont val="宋体"/>
        <family val="3"/>
        <charset val="134"/>
      </rPr>
      <t>4-3</t>
    </r>
    <phoneticPr fontId="35" type="noConversion"/>
  </si>
</sst>
</file>

<file path=xl/styles.xml><?xml version="1.0" encoding="utf-8"?>
<styleSheet xmlns="http://schemas.openxmlformats.org/spreadsheetml/2006/main">
  <numFmts count="4">
    <numFmt numFmtId="176" formatCode="0#"/>
    <numFmt numFmtId="177" formatCode="0_);[Red]\(0\)"/>
    <numFmt numFmtId="180" formatCode="0.00_ "/>
    <numFmt numFmtId="181" formatCode=";;"/>
  </numFmts>
  <fonts count="37">
    <font>
      <sz val="9"/>
      <name val="宋体"/>
      <charset val="134"/>
    </font>
    <font>
      <b/>
      <sz val="18"/>
      <color rgb="FF000000"/>
      <name val="宋体"/>
      <charset val="134"/>
    </font>
    <font>
      <sz val="10"/>
      <color rgb="FF000000"/>
      <name val="宋体"/>
      <charset val="134"/>
    </font>
    <font>
      <sz val="12"/>
      <name val="宋体"/>
      <charset val="134"/>
    </font>
    <font>
      <sz val="12"/>
      <name val="黑体"/>
      <charset val="134"/>
    </font>
    <font>
      <b/>
      <sz val="16"/>
      <name val="宋体"/>
      <charset val="134"/>
    </font>
    <font>
      <sz val="11"/>
      <color indexed="8"/>
      <name val="宋体"/>
      <charset val="134"/>
    </font>
    <font>
      <sz val="10"/>
      <name val="宋体"/>
      <charset val="134"/>
    </font>
    <font>
      <sz val="12"/>
      <name val="宋体"/>
      <charset val="134"/>
      <scheme val="minor"/>
    </font>
    <font>
      <sz val="11"/>
      <name val="宋体"/>
      <charset val="134"/>
    </font>
    <font>
      <sz val="14"/>
      <name val="宋体"/>
      <charset val="134"/>
    </font>
    <font>
      <b/>
      <sz val="18"/>
      <name val="宋体"/>
      <charset val="134"/>
    </font>
    <font>
      <sz val="12"/>
      <color indexed="8"/>
      <name val="宋体"/>
      <charset val="134"/>
      <scheme val="minor"/>
    </font>
    <font>
      <sz val="15"/>
      <name val="黑体"/>
      <charset val="134"/>
    </font>
    <font>
      <b/>
      <sz val="15"/>
      <name val="黑体"/>
      <charset val="134"/>
    </font>
    <font>
      <sz val="11"/>
      <color rgb="FF000000"/>
      <name val="宋体"/>
      <charset val="134"/>
    </font>
    <font>
      <sz val="10"/>
      <color rgb="FF000000"/>
      <name val="宋体"/>
      <charset val="134"/>
      <scheme val="minor"/>
    </font>
    <font>
      <b/>
      <sz val="9"/>
      <name val="宋体"/>
      <charset val="134"/>
    </font>
    <font>
      <b/>
      <sz val="10"/>
      <name val="宋体"/>
      <charset val="134"/>
    </font>
    <font>
      <b/>
      <sz val="9"/>
      <color indexed="8"/>
      <name val="宋体"/>
      <charset val="134"/>
    </font>
    <font>
      <b/>
      <sz val="10"/>
      <color indexed="8"/>
      <name val="宋体"/>
      <charset val="134"/>
    </font>
    <font>
      <sz val="10"/>
      <color indexed="8"/>
      <name val="宋体"/>
      <charset val="134"/>
    </font>
    <font>
      <sz val="9"/>
      <color indexed="8"/>
      <name val="宋体"/>
      <charset val="134"/>
    </font>
    <font>
      <sz val="9"/>
      <color indexed="53"/>
      <name val="宋体"/>
      <charset val="134"/>
    </font>
    <font>
      <sz val="11"/>
      <color rgb="FF000000"/>
      <name val="Arial"/>
      <family val="2"/>
    </font>
    <font>
      <sz val="9"/>
      <name val="Arial"/>
      <family val="2"/>
    </font>
    <font>
      <sz val="16"/>
      <name val="黑体"/>
      <charset val="134"/>
    </font>
    <font>
      <sz val="16"/>
      <name val="Arial"/>
      <family val="2"/>
    </font>
    <font>
      <sz val="18"/>
      <name val="宋体"/>
      <charset val="134"/>
    </font>
    <font>
      <sz val="36"/>
      <name val="方正小标宋简体"/>
      <charset val="134"/>
    </font>
    <font>
      <b/>
      <sz val="20"/>
      <name val="宋体"/>
      <family val="3"/>
      <charset val="134"/>
    </font>
    <font>
      <sz val="10"/>
      <name val="仿宋_GB2312"/>
      <charset val="134"/>
    </font>
    <font>
      <b/>
      <sz val="18"/>
      <name val="宋体"/>
      <family val="3"/>
      <charset val="134"/>
    </font>
    <font>
      <sz val="10"/>
      <name val="宋体"/>
      <family val="3"/>
      <charset val="134"/>
    </font>
    <font>
      <sz val="12"/>
      <name val="宋体"/>
      <family val="3"/>
      <charset val="134"/>
    </font>
    <font>
      <sz val="9"/>
      <name val="宋体"/>
      <family val="3"/>
      <charset val="134"/>
    </font>
    <font>
      <sz val="14"/>
      <name val="宋体"/>
      <family val="3"/>
      <charset val="134"/>
    </font>
  </fonts>
  <fills count="4">
    <fill>
      <patternFill patternType="none"/>
    </fill>
    <fill>
      <patternFill patternType="gray125"/>
    </fill>
    <fill>
      <patternFill patternType="solid">
        <fgColor theme="0"/>
        <bgColor indexed="64"/>
      </patternFill>
    </fill>
    <fill>
      <patternFill patternType="solid">
        <fgColor indexed="9"/>
        <bgColor indexed="64"/>
      </patternFill>
    </fill>
  </fills>
  <borders count="31">
    <border>
      <left/>
      <right/>
      <top/>
      <bottom/>
      <diagonal/>
    </border>
    <border>
      <left style="medium">
        <color rgb="FF000000"/>
      </left>
      <right style="medium">
        <color rgb="FF000000"/>
      </right>
      <top style="thin">
        <color rgb="FF000000"/>
      </top>
      <bottom style="medium">
        <color rgb="FF000000"/>
      </bottom>
      <diagonal/>
    </border>
    <border>
      <left/>
      <right style="medium">
        <color rgb="FF000000"/>
      </right>
      <top style="medium">
        <color rgb="FF000000"/>
      </top>
      <bottom/>
      <diagonal/>
    </border>
    <border>
      <left/>
      <right style="medium">
        <color rgb="FF000000"/>
      </right>
      <top style="medium">
        <color rgb="FF000000"/>
      </top>
      <bottom style="medium">
        <color rgb="FF000000"/>
      </bottom>
      <diagonal/>
    </border>
    <border>
      <left style="medium">
        <color rgb="FF000000"/>
      </left>
      <right/>
      <top/>
      <bottom style="medium">
        <color rgb="FF000000"/>
      </bottom>
      <diagonal/>
    </border>
    <border>
      <left style="thin">
        <color rgb="FF000000"/>
      </left>
      <right style="medium">
        <color rgb="FF000000"/>
      </right>
      <top style="thin">
        <color rgb="FF000000"/>
      </top>
      <bottom style="medium">
        <color rgb="FF000000"/>
      </bottom>
      <diagonal/>
    </border>
    <border>
      <left/>
      <right/>
      <top/>
      <bottom style="medium">
        <color rgb="FF000000"/>
      </bottom>
      <diagonal/>
    </border>
    <border>
      <left style="thin">
        <color rgb="FF000000"/>
      </left>
      <right style="medium">
        <color rgb="FF000000"/>
      </right>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8"/>
      </right>
      <top style="thin">
        <color indexed="8"/>
      </top>
      <bottom style="thin">
        <color indexed="8"/>
      </bottom>
      <diagonal/>
    </border>
    <border>
      <left/>
      <right/>
      <top style="thin">
        <color indexed="8"/>
      </top>
      <bottom style="thin">
        <color indexed="8"/>
      </bottom>
      <diagonal/>
    </border>
  </borders>
  <cellStyleXfs count="2">
    <xf numFmtId="0" fontId="0" fillId="0" borderId="0"/>
    <xf numFmtId="0" fontId="3" fillId="0" borderId="0"/>
  </cellStyleXfs>
  <cellXfs count="293">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left" vertical="center" wrapText="1"/>
    </xf>
    <xf numFmtId="0" fontId="2" fillId="0" borderId="5" xfId="0" applyFont="1" applyBorder="1" applyAlignment="1">
      <alignment horizontal="right" vertical="center" wrapText="1"/>
    </xf>
    <xf numFmtId="0" fontId="2" fillId="0" borderId="6" xfId="0" applyFont="1" applyBorder="1" applyAlignment="1">
      <alignment horizontal="left" vertical="center" wrapText="1"/>
    </xf>
    <xf numFmtId="0" fontId="2" fillId="0" borderId="7" xfId="0" applyFont="1" applyBorder="1" applyAlignment="1">
      <alignment horizontal="right" vertical="center" wrapText="1"/>
    </xf>
    <xf numFmtId="0" fontId="2" fillId="0" borderId="8" xfId="0" applyFont="1" applyBorder="1" applyAlignment="1">
      <alignment horizontal="center" vertical="center" wrapText="1"/>
    </xf>
    <xf numFmtId="0" fontId="2" fillId="0" borderId="9" xfId="0" applyFont="1" applyBorder="1" applyAlignment="1">
      <alignment horizontal="right" vertical="center" wrapText="1"/>
    </xf>
    <xf numFmtId="0" fontId="2" fillId="0" borderId="9" xfId="0" applyFont="1" applyBorder="1" applyAlignment="1">
      <alignment horizontal="center" vertical="center" wrapText="1"/>
    </xf>
    <xf numFmtId="0" fontId="3" fillId="0" borderId="0" xfId="1" applyAlignment="1">
      <alignment vertical="center" wrapText="1"/>
    </xf>
    <xf numFmtId="0" fontId="3" fillId="0" borderId="0" xfId="1" applyFont="1" applyAlignment="1">
      <alignment vertical="center"/>
    </xf>
    <xf numFmtId="0" fontId="4" fillId="0" borderId="0" xfId="1" applyFont="1" applyAlignment="1">
      <alignment vertical="center" wrapText="1"/>
    </xf>
    <xf numFmtId="0" fontId="3" fillId="0" borderId="10" xfId="1" applyFont="1" applyBorder="1" applyAlignment="1">
      <alignment vertical="center"/>
    </xf>
    <xf numFmtId="0" fontId="3" fillId="0" borderId="10" xfId="1" applyFont="1" applyBorder="1" applyAlignment="1">
      <alignment vertical="center" wrapText="1"/>
    </xf>
    <xf numFmtId="0" fontId="3" fillId="0" borderId="0" xfId="1" applyFont="1" applyBorder="1" applyAlignment="1">
      <alignment vertical="center" wrapText="1"/>
    </xf>
    <xf numFmtId="0" fontId="3" fillId="0" borderId="13" xfId="1" applyBorder="1" applyAlignment="1">
      <alignment horizontal="center" vertical="center" wrapText="1"/>
    </xf>
    <xf numFmtId="0" fontId="3" fillId="0" borderId="13" xfId="1" applyFont="1" applyBorder="1" applyAlignment="1">
      <alignment horizontal="center" vertical="center" wrapText="1"/>
    </xf>
    <xf numFmtId="0" fontId="3" fillId="0" borderId="13" xfId="1" applyFont="1" applyBorder="1" applyAlignment="1">
      <alignment vertical="center" wrapText="1"/>
    </xf>
    <xf numFmtId="0" fontId="7" fillId="0" borderId="13" xfId="1" applyFont="1" applyBorder="1" applyAlignment="1">
      <alignment horizontal="center" vertical="center" wrapText="1"/>
    </xf>
    <xf numFmtId="0" fontId="3" fillId="0" borderId="13" xfId="1" applyBorder="1" applyAlignment="1">
      <alignment vertical="center" wrapText="1"/>
    </xf>
    <xf numFmtId="0" fontId="3" fillId="0" borderId="0" xfId="1" applyAlignment="1">
      <alignment vertical="center"/>
    </xf>
    <xf numFmtId="0" fontId="8" fillId="0" borderId="0" xfId="1" applyFont="1" applyAlignment="1">
      <alignment vertical="center"/>
    </xf>
    <xf numFmtId="0" fontId="4" fillId="0" borderId="0" xfId="1" applyFont="1" applyAlignment="1">
      <alignment vertical="center"/>
    </xf>
    <xf numFmtId="0" fontId="9" fillId="0" borderId="13" xfId="1" applyFont="1" applyBorder="1" applyAlignment="1">
      <alignment horizontal="center" vertical="center" wrapText="1"/>
    </xf>
    <xf numFmtId="0" fontId="10" fillId="0" borderId="0" xfId="0" applyFont="1" applyAlignment="1">
      <alignment vertical="center"/>
    </xf>
    <xf numFmtId="0" fontId="0" fillId="0" borderId="0" xfId="0" applyAlignment="1">
      <alignment vertical="center"/>
    </xf>
    <xf numFmtId="0" fontId="8" fillId="0" borderId="13" xfId="1" applyFont="1" applyBorder="1" applyAlignment="1">
      <alignment horizontal="center" vertical="center" wrapText="1"/>
    </xf>
    <xf numFmtId="0" fontId="8" fillId="0" borderId="13" xfId="1" applyFont="1" applyBorder="1" applyAlignment="1">
      <alignment vertical="center" wrapText="1"/>
    </xf>
    <xf numFmtId="0" fontId="3" fillId="0" borderId="13" xfId="0" applyFont="1" applyBorder="1" applyAlignment="1">
      <alignment horizontal="center" vertical="center"/>
    </xf>
    <xf numFmtId="0" fontId="3" fillId="0" borderId="13" xfId="0" applyFont="1" applyBorder="1" applyAlignment="1">
      <alignment horizontal="center" vertical="center" wrapText="1"/>
    </xf>
    <xf numFmtId="0" fontId="0" fillId="0" borderId="0" xfId="0" applyFont="1"/>
    <xf numFmtId="0" fontId="0" fillId="0" borderId="0" xfId="0" applyFont="1" applyFill="1"/>
    <xf numFmtId="0" fontId="0" fillId="0" borderId="13" xfId="0" applyNumberFormat="1" applyFont="1" applyFill="1" applyBorder="1" applyAlignment="1" applyProtection="1">
      <alignment horizontal="center" vertical="center" wrapText="1"/>
    </xf>
    <xf numFmtId="0" fontId="0" fillId="0" borderId="13" xfId="0" applyFont="1" applyFill="1" applyBorder="1" applyAlignment="1">
      <alignment horizontal="center" vertical="center" wrapText="1"/>
    </xf>
    <xf numFmtId="0" fontId="0" fillId="0" borderId="22" xfId="0" applyFont="1" applyBorder="1" applyAlignment="1">
      <alignment horizontal="center" vertical="center"/>
    </xf>
    <xf numFmtId="0" fontId="0" fillId="0" borderId="22" xfId="0" applyFont="1" applyFill="1" applyBorder="1" applyAlignment="1">
      <alignment horizontal="center" vertical="center"/>
    </xf>
    <xf numFmtId="0" fontId="0" fillId="0" borderId="13" xfId="0" applyFill="1" applyBorder="1" applyAlignment="1">
      <alignment horizontal="center" vertical="center"/>
    </xf>
    <xf numFmtId="0" fontId="0" fillId="0" borderId="13" xfId="0" applyFont="1" applyFill="1" applyBorder="1" applyAlignment="1">
      <alignment horizontal="center" vertical="center"/>
    </xf>
    <xf numFmtId="0" fontId="0" fillId="0" borderId="13" xfId="0" applyFont="1" applyFill="1" applyBorder="1"/>
    <xf numFmtId="0" fontId="0" fillId="0" borderId="0" xfId="0" applyFont="1" applyAlignment="1">
      <alignment horizontal="right"/>
    </xf>
    <xf numFmtId="0" fontId="13" fillId="2" borderId="0" xfId="0" applyFont="1" applyFill="1"/>
    <xf numFmtId="0" fontId="0" fillId="2" borderId="0" xfId="0" applyFill="1"/>
    <xf numFmtId="0" fontId="0" fillId="2" borderId="0" xfId="0" applyNumberFormat="1" applyFont="1" applyFill="1" applyBorder="1" applyAlignment="1"/>
    <xf numFmtId="0" fontId="3" fillId="2" borderId="0" xfId="0" applyNumberFormat="1" applyFont="1" applyFill="1" applyBorder="1" applyAlignment="1"/>
    <xf numFmtId="0" fontId="0" fillId="2" borderId="13" xfId="0" applyNumberFormat="1" applyFont="1" applyFill="1" applyBorder="1" applyAlignment="1" applyProtection="1">
      <alignment horizontal="center" vertical="center" wrapText="1"/>
    </xf>
    <xf numFmtId="0" fontId="0" fillId="2" borderId="13" xfId="0" applyFill="1" applyBorder="1" applyAlignment="1">
      <alignment horizontal="center" vertical="center" wrapText="1"/>
    </xf>
    <xf numFmtId="0" fontId="0" fillId="2" borderId="13" xfId="0" applyFill="1" applyBorder="1" applyAlignment="1">
      <alignment horizontal="center" vertical="center"/>
    </xf>
    <xf numFmtId="0" fontId="0" fillId="2" borderId="13" xfId="0" applyFill="1" applyBorder="1"/>
    <xf numFmtId="0" fontId="0" fillId="2" borderId="13" xfId="0" applyFill="1" applyBorder="1" applyAlignment="1">
      <alignment horizontal="center"/>
    </xf>
    <xf numFmtId="0" fontId="7" fillId="2" borderId="13" xfId="0" applyFont="1" applyFill="1" applyBorder="1"/>
    <xf numFmtId="0" fontId="0" fillId="0" borderId="13" xfId="0" applyNumberFormat="1" applyFont="1" applyFill="1" applyBorder="1" applyAlignment="1" applyProtection="1">
      <alignment horizontal="left" vertical="center" wrapText="1" indent="1"/>
    </xf>
    <xf numFmtId="0" fontId="0" fillId="0" borderId="13" xfId="0" applyFont="1" applyFill="1" applyBorder="1" applyAlignment="1">
      <alignment horizontal="left" vertical="center" indent="1"/>
    </xf>
    <xf numFmtId="176" fontId="0" fillId="2" borderId="13" xfId="0" applyNumberFormat="1" applyFill="1" applyBorder="1" applyAlignment="1">
      <alignment horizontal="center"/>
    </xf>
    <xf numFmtId="0" fontId="7" fillId="2" borderId="25" xfId="0" applyNumberFormat="1" applyFont="1" applyFill="1" applyBorder="1" applyAlignment="1">
      <alignment horizontal="left" vertical="center" shrinkToFit="1"/>
    </xf>
    <xf numFmtId="0" fontId="0" fillId="2" borderId="22" xfId="0" applyFill="1" applyBorder="1" applyAlignment="1">
      <alignment horizontal="center"/>
    </xf>
    <xf numFmtId="176" fontId="0" fillId="2" borderId="22" xfId="0" applyNumberFormat="1" applyFill="1" applyBorder="1" applyAlignment="1">
      <alignment horizontal="center"/>
    </xf>
    <xf numFmtId="0" fontId="7" fillId="2" borderId="22" xfId="0" applyFont="1" applyFill="1" applyBorder="1"/>
    <xf numFmtId="0" fontId="7" fillId="2" borderId="26" xfId="0" applyNumberFormat="1" applyFont="1" applyFill="1" applyBorder="1" applyAlignment="1">
      <alignment horizontal="left" vertical="center" shrinkToFit="1"/>
    </xf>
    <xf numFmtId="0" fontId="0" fillId="2" borderId="22" xfId="0" applyFill="1" applyBorder="1"/>
    <xf numFmtId="0" fontId="7" fillId="2" borderId="13" xfId="0" applyNumberFormat="1" applyFont="1" applyFill="1" applyBorder="1" applyAlignment="1">
      <alignment horizontal="left" vertical="center" shrinkToFit="1"/>
    </xf>
    <xf numFmtId="0" fontId="0" fillId="2" borderId="0" xfId="0" applyFill="1" applyAlignment="1">
      <alignment horizontal="right"/>
    </xf>
    <xf numFmtId="0" fontId="0" fillId="2" borderId="11" xfId="0" applyFill="1" applyBorder="1" applyAlignment="1">
      <alignment horizontal="center" vertical="center"/>
    </xf>
    <xf numFmtId="0" fontId="0" fillId="2" borderId="11" xfId="0" applyFill="1" applyBorder="1"/>
    <xf numFmtId="0" fontId="7" fillId="2" borderId="25" xfId="0" applyNumberFormat="1" applyFont="1" applyFill="1" applyBorder="1" applyAlignment="1">
      <alignment horizontal="center"/>
    </xf>
    <xf numFmtId="0" fontId="7" fillId="2" borderId="27" xfId="0" applyNumberFormat="1" applyFont="1" applyFill="1" applyBorder="1" applyAlignment="1">
      <alignment horizontal="left" vertical="center" shrinkToFit="1"/>
    </xf>
    <xf numFmtId="4" fontId="7" fillId="2" borderId="13" xfId="0" applyNumberFormat="1" applyFont="1" applyFill="1" applyBorder="1" applyAlignment="1">
      <alignment horizontal="center"/>
    </xf>
    <xf numFmtId="0" fontId="7" fillId="2" borderId="26" xfId="0" applyNumberFormat="1" applyFont="1" applyFill="1" applyBorder="1" applyAlignment="1">
      <alignment horizontal="center"/>
    </xf>
    <xf numFmtId="0" fontId="7" fillId="2" borderId="28" xfId="0" applyNumberFormat="1" applyFont="1" applyFill="1" applyBorder="1" applyAlignment="1">
      <alignment horizontal="left" vertical="center" shrinkToFit="1"/>
    </xf>
    <xf numFmtId="0" fontId="7" fillId="2" borderId="13" xfId="0" applyNumberFormat="1" applyFont="1" applyFill="1" applyBorder="1" applyAlignment="1">
      <alignment horizontal="center"/>
    </xf>
    <xf numFmtId="0" fontId="7" fillId="2" borderId="11" xfId="0" applyNumberFormat="1" applyFont="1" applyFill="1" applyBorder="1" applyAlignment="1">
      <alignment horizontal="left" vertical="center" shrinkToFit="1"/>
    </xf>
    <xf numFmtId="0" fontId="0" fillId="0" borderId="0" xfId="0" applyFont="1" applyAlignment="1">
      <alignment horizontal="center" vertical="center" wrapText="1"/>
    </xf>
    <xf numFmtId="0" fontId="0" fillId="0" borderId="0" xfId="0" applyFont="1" applyBorder="1"/>
    <xf numFmtId="0" fontId="0" fillId="0" borderId="13" xfId="0" applyFont="1" applyBorder="1" applyAlignment="1">
      <alignment horizontal="center" vertical="center" wrapText="1"/>
    </xf>
    <xf numFmtId="0" fontId="0" fillId="0" borderId="13" xfId="0" applyFont="1" applyBorder="1"/>
    <xf numFmtId="0" fontId="0" fillId="0" borderId="0" xfId="0" applyFont="1" applyAlignment="1">
      <alignment horizontal="center" vertical="center"/>
    </xf>
    <xf numFmtId="0" fontId="9" fillId="2" borderId="0" xfId="0" applyFont="1" applyFill="1"/>
    <xf numFmtId="0" fontId="9" fillId="2" borderId="0" xfId="0" applyNumberFormat="1" applyFont="1" applyFill="1" applyBorder="1" applyAlignment="1"/>
    <xf numFmtId="0" fontId="0" fillId="2" borderId="0" xfId="0" applyNumberFormat="1" applyFont="1" applyFill="1" applyBorder="1" applyAlignment="1">
      <alignment horizontal="center"/>
    </xf>
    <xf numFmtId="0" fontId="0" fillId="2" borderId="0" xfId="0" applyNumberFormat="1" applyFont="1" applyFill="1" applyBorder="1" applyAlignment="1">
      <alignment horizontal="right"/>
    </xf>
    <xf numFmtId="0" fontId="3" fillId="2" borderId="0" xfId="0" applyNumberFormat="1" applyFont="1" applyFill="1" applyBorder="1" applyAlignment="1">
      <alignment horizontal="left"/>
    </xf>
    <xf numFmtId="0" fontId="0" fillId="2" borderId="0" xfId="0" applyFill="1" applyAlignment="1">
      <alignment horizontal="center"/>
    </xf>
    <xf numFmtId="0" fontId="9" fillId="2" borderId="13" xfId="0" applyFont="1" applyFill="1" applyBorder="1" applyAlignment="1">
      <alignment horizontal="center" vertical="center" wrapText="1"/>
    </xf>
    <xf numFmtId="0" fontId="9" fillId="2" borderId="22" xfId="0" applyFont="1" applyFill="1" applyBorder="1" applyAlignment="1">
      <alignment horizontal="center" vertical="center"/>
    </xf>
    <xf numFmtId="0" fontId="9" fillId="2" borderId="13" xfId="0" applyFont="1" applyFill="1" applyBorder="1" applyAlignment="1">
      <alignment horizontal="center"/>
    </xf>
    <xf numFmtId="0" fontId="9" fillId="2" borderId="13" xfId="0" applyFont="1" applyFill="1" applyBorder="1"/>
    <xf numFmtId="180" fontId="9" fillId="2" borderId="13" xfId="0" applyNumberFormat="1" applyFont="1" applyFill="1" applyBorder="1" applyAlignment="1">
      <alignment horizontal="right"/>
    </xf>
    <xf numFmtId="0" fontId="15" fillId="0" borderId="13" xfId="0" applyFont="1" applyBorder="1" applyAlignment="1">
      <alignment horizontal="center" wrapText="1"/>
    </xf>
    <xf numFmtId="0" fontId="16" fillId="0" borderId="13" xfId="0" applyFont="1" applyBorder="1" applyAlignment="1">
      <alignment horizontal="center" vertical="center" wrapText="1"/>
    </xf>
    <xf numFmtId="0" fontId="9" fillId="0" borderId="13" xfId="0" applyFont="1" applyFill="1" applyBorder="1" applyAlignment="1">
      <alignment horizontal="center" vertical="center"/>
    </xf>
    <xf numFmtId="0" fontId="13" fillId="0" borderId="0" xfId="0" applyFont="1"/>
    <xf numFmtId="0" fontId="9" fillId="0" borderId="0" xfId="0" applyFont="1" applyFill="1" applyBorder="1" applyAlignment="1">
      <alignment wrapText="1"/>
    </xf>
    <xf numFmtId="0" fontId="0" fillId="0" borderId="0" xfId="0" applyFont="1" applyFill="1" applyAlignment="1">
      <alignment horizontal="right" vertical="center"/>
    </xf>
    <xf numFmtId="0" fontId="0" fillId="0" borderId="0" xfId="0" applyFont="1" applyFill="1" applyAlignment="1">
      <alignment horizontal="right" vertical="top"/>
    </xf>
    <xf numFmtId="0" fontId="0" fillId="0" borderId="0" xfId="0" applyNumberFormat="1" applyFont="1" applyFill="1" applyBorder="1" applyAlignment="1" applyProtection="1">
      <alignment horizontal="left" vertical="center"/>
    </xf>
    <xf numFmtId="0" fontId="0" fillId="0" borderId="0" xfId="0" applyFont="1" applyFill="1" applyAlignment="1">
      <alignment horizontal="center" vertical="center"/>
    </xf>
    <xf numFmtId="0" fontId="0" fillId="0" borderId="0" xfId="0" applyFont="1" applyFill="1" applyAlignment="1">
      <alignment horizontal="right"/>
    </xf>
    <xf numFmtId="0" fontId="0" fillId="0" borderId="0" xfId="0" applyAlignment="1">
      <alignment horizontal="right" vertical="center"/>
    </xf>
    <xf numFmtId="0" fontId="17" fillId="0" borderId="13" xfId="0" applyNumberFormat="1" applyFont="1" applyFill="1" applyBorder="1" applyAlignment="1" applyProtection="1">
      <alignment horizontal="center" vertical="center"/>
    </xf>
    <xf numFmtId="0" fontId="17" fillId="0" borderId="13" xfId="0" applyFont="1" applyFill="1" applyBorder="1" applyAlignment="1">
      <alignment horizontal="center" vertical="center"/>
    </xf>
    <xf numFmtId="0" fontId="0" fillId="0" borderId="13" xfId="0" applyNumberFormat="1" applyFont="1" applyFill="1" applyBorder="1" applyAlignment="1" applyProtection="1">
      <alignment vertical="center"/>
    </xf>
    <xf numFmtId="4" fontId="0" fillId="0" borderId="13" xfId="0" applyNumberFormat="1" applyFont="1" applyFill="1" applyBorder="1" applyAlignment="1" applyProtection="1">
      <alignment horizontal="right" vertical="center"/>
    </xf>
    <xf numFmtId="0" fontId="7" fillId="0" borderId="13" xfId="0" applyFont="1" applyFill="1" applyBorder="1" applyAlignment="1">
      <alignment horizontal="left" vertical="center"/>
    </xf>
    <xf numFmtId="4" fontId="0" fillId="0" borderId="13" xfId="0" applyNumberFormat="1" applyFont="1" applyFill="1" applyBorder="1" applyAlignment="1" applyProtection="1">
      <alignment horizontal="right" vertical="center" wrapText="1"/>
    </xf>
    <xf numFmtId="0" fontId="0" fillId="0" borderId="13" xfId="0" applyFont="1" applyBorder="1" applyAlignment="1">
      <alignment horizontal="left" vertical="center"/>
    </xf>
    <xf numFmtId="0" fontId="0" fillId="0" borderId="13" xfId="0" applyFont="1" applyFill="1" applyBorder="1" applyAlignment="1">
      <alignment horizontal="left" vertical="center"/>
    </xf>
    <xf numFmtId="0" fontId="7" fillId="0" borderId="13" xfId="0" applyFont="1" applyFill="1" applyBorder="1" applyAlignment="1">
      <alignment vertical="center"/>
    </xf>
    <xf numFmtId="4" fontId="0" fillId="0" borderId="13" xfId="0" applyNumberFormat="1" applyFont="1" applyFill="1" applyBorder="1" applyAlignment="1">
      <alignment horizontal="right" vertical="center"/>
    </xf>
    <xf numFmtId="0" fontId="0" fillId="0" borderId="13" xfId="0" applyNumberFormat="1" applyFont="1" applyFill="1" applyBorder="1" applyAlignment="1" applyProtection="1">
      <alignment horizontal="left" vertical="center"/>
    </xf>
    <xf numFmtId="4" fontId="0" fillId="0" borderId="13" xfId="0" applyNumberFormat="1" applyFont="1" applyFill="1" applyBorder="1" applyAlignment="1">
      <alignment horizontal="right" vertical="center" wrapText="1"/>
    </xf>
    <xf numFmtId="0" fontId="0" fillId="0" borderId="0" xfId="0" applyFill="1"/>
    <xf numFmtId="0" fontId="13" fillId="2" borderId="0" xfId="0" applyNumberFormat="1" applyFont="1" applyFill="1" applyBorder="1" applyAlignment="1"/>
    <xf numFmtId="0" fontId="7" fillId="2" borderId="0" xfId="0" applyNumberFormat="1" applyFont="1" applyFill="1" applyBorder="1" applyAlignment="1">
      <alignment horizontal="left" vertical="center"/>
    </xf>
    <xf numFmtId="0" fontId="7" fillId="2" borderId="0" xfId="0" applyNumberFormat="1" applyFont="1" applyFill="1" applyBorder="1" applyAlignment="1">
      <alignment horizontal="right" vertical="center"/>
    </xf>
    <xf numFmtId="0" fontId="0" fillId="0" borderId="13" xfId="0" applyFont="1" applyBorder="1" applyAlignment="1">
      <alignment horizontal="left" vertical="center" wrapText="1"/>
    </xf>
    <xf numFmtId="0" fontId="18" fillId="0" borderId="22" xfId="0" applyFont="1" applyBorder="1" applyAlignment="1">
      <alignment horizontal="center" vertical="center"/>
    </xf>
    <xf numFmtId="0" fontId="17" fillId="0" borderId="22" xfId="0" applyFont="1" applyBorder="1" applyAlignment="1">
      <alignment horizontal="left" vertical="center"/>
    </xf>
    <xf numFmtId="0" fontId="17" fillId="0" borderId="22" xfId="0" applyFont="1" applyBorder="1" applyAlignment="1">
      <alignment horizontal="center" vertical="center"/>
    </xf>
    <xf numFmtId="4" fontId="19" fillId="0" borderId="13" xfId="0" applyNumberFormat="1" applyFont="1" applyFill="1" applyBorder="1" applyAlignment="1" applyProtection="1">
      <alignment horizontal="right" vertical="center" wrapText="1"/>
    </xf>
    <xf numFmtId="0" fontId="20" fillId="0" borderId="22" xfId="0" applyFont="1" applyBorder="1" applyAlignment="1">
      <alignment horizontal="center" vertical="center"/>
    </xf>
    <xf numFmtId="177" fontId="20" fillId="0" borderId="13" xfId="0" applyNumberFormat="1" applyFont="1" applyBorder="1" applyAlignment="1">
      <alignment horizontal="left" vertical="center"/>
    </xf>
    <xf numFmtId="0" fontId="20" fillId="0" borderId="13" xfId="0" applyFont="1" applyBorder="1" applyAlignment="1">
      <alignment horizontal="center" vertical="center"/>
    </xf>
    <xf numFmtId="4" fontId="17" fillId="0" borderId="13" xfId="0" applyNumberFormat="1" applyFont="1" applyFill="1" applyBorder="1" applyAlignment="1" applyProtection="1">
      <alignment horizontal="right" vertical="center" wrapText="1"/>
    </xf>
    <xf numFmtId="49" fontId="21" fillId="0" borderId="22" xfId="0" applyNumberFormat="1" applyFont="1" applyFill="1" applyBorder="1" applyAlignment="1" applyProtection="1">
      <alignment horizontal="left" vertical="center" wrapText="1"/>
    </xf>
    <xf numFmtId="177" fontId="21" fillId="0" borderId="13" xfId="0" applyNumberFormat="1" applyFont="1" applyFill="1" applyBorder="1" applyAlignment="1" applyProtection="1">
      <alignment horizontal="left" vertical="center" wrapText="1"/>
    </xf>
    <xf numFmtId="4" fontId="21" fillId="0" borderId="13" xfId="0" applyNumberFormat="1" applyFont="1" applyFill="1" applyBorder="1" applyAlignment="1" applyProtection="1">
      <alignment horizontal="left" vertical="center" wrapText="1"/>
    </xf>
    <xf numFmtId="4" fontId="22" fillId="0" borderId="13" xfId="0" applyNumberFormat="1" applyFont="1" applyFill="1" applyBorder="1" applyAlignment="1" applyProtection="1">
      <alignment horizontal="right" vertical="center" wrapText="1"/>
    </xf>
    <xf numFmtId="49" fontId="21" fillId="0" borderId="13" xfId="0" applyNumberFormat="1" applyFont="1" applyFill="1" applyBorder="1" applyAlignment="1" applyProtection="1">
      <alignment horizontal="left" vertical="center" wrapText="1"/>
    </xf>
    <xf numFmtId="49" fontId="20" fillId="0" borderId="22" xfId="0" applyNumberFormat="1" applyFont="1" applyFill="1" applyBorder="1" applyAlignment="1" applyProtection="1">
      <alignment horizontal="center" vertical="center" wrapText="1"/>
    </xf>
    <xf numFmtId="177" fontId="20" fillId="0" borderId="13" xfId="0" applyNumberFormat="1" applyFont="1" applyFill="1" applyBorder="1" applyAlignment="1" applyProtection="1">
      <alignment horizontal="left" vertical="center" wrapText="1"/>
    </xf>
    <xf numFmtId="49" fontId="20" fillId="0" borderId="13" xfId="0" applyNumberFormat="1" applyFont="1" applyFill="1" applyBorder="1" applyAlignment="1" applyProtection="1">
      <alignment horizontal="center" vertical="center" wrapText="1"/>
    </xf>
    <xf numFmtId="4" fontId="20" fillId="0" borderId="13" xfId="0" applyNumberFormat="1" applyFont="1" applyFill="1" applyBorder="1" applyAlignment="1" applyProtection="1">
      <alignment horizontal="right" vertical="center" wrapText="1"/>
    </xf>
    <xf numFmtId="4" fontId="21" fillId="0" borderId="13" xfId="0" applyNumberFormat="1" applyFont="1" applyFill="1" applyBorder="1" applyAlignment="1" applyProtection="1">
      <alignment horizontal="right" vertical="center" wrapText="1"/>
    </xf>
    <xf numFmtId="4" fontId="23" fillId="0" borderId="13" xfId="0" applyNumberFormat="1" applyFont="1" applyFill="1" applyBorder="1" applyAlignment="1" applyProtection="1">
      <alignment horizontal="right" vertical="center" wrapText="1"/>
    </xf>
    <xf numFmtId="177" fontId="20" fillId="0" borderId="13" xfId="0" applyNumberFormat="1" applyFont="1" applyFill="1" applyBorder="1" applyAlignment="1" applyProtection="1">
      <alignment horizontal="center" vertical="center" wrapText="1"/>
    </xf>
    <xf numFmtId="0" fontId="0" fillId="2" borderId="13" xfId="0" applyNumberFormat="1" applyFont="1" applyFill="1" applyBorder="1" applyAlignment="1"/>
    <xf numFmtId="0" fontId="21" fillId="0" borderId="13" xfId="0" applyFont="1" applyBorder="1" applyAlignment="1">
      <alignment horizontal="left"/>
    </xf>
    <xf numFmtId="0" fontId="3" fillId="2" borderId="0" xfId="0" applyNumberFormat="1" applyFont="1" applyFill="1" applyBorder="1" applyAlignment="1">
      <alignment vertical="top"/>
    </xf>
    <xf numFmtId="0" fontId="9" fillId="2" borderId="0" xfId="0" applyNumberFormat="1" applyFont="1" applyFill="1" applyBorder="1" applyAlignment="1">
      <alignment horizontal="center" vertical="center"/>
    </xf>
    <xf numFmtId="0" fontId="9" fillId="3" borderId="13" xfId="0" applyFont="1" applyFill="1" applyBorder="1" applyAlignment="1">
      <alignment horizontal="center" vertical="center" wrapText="1" shrinkToFit="1"/>
    </xf>
    <xf numFmtId="49" fontId="9" fillId="2" borderId="13" xfId="0" applyNumberFormat="1" applyFont="1" applyFill="1" applyBorder="1" applyAlignment="1" applyProtection="1"/>
    <xf numFmtId="181" fontId="9" fillId="2" borderId="13" xfId="0" applyNumberFormat="1" applyFont="1" applyFill="1" applyBorder="1" applyAlignment="1" applyProtection="1"/>
    <xf numFmtId="0" fontId="9" fillId="2" borderId="13" xfId="0" applyFont="1" applyFill="1" applyBorder="1" applyAlignment="1">
      <alignment horizontal="left" vertical="center" wrapText="1" shrinkToFit="1"/>
    </xf>
    <xf numFmtId="0" fontId="24" fillId="0" borderId="13" xfId="0" applyFont="1" applyBorder="1" applyAlignment="1">
      <alignment horizontal="center" wrapText="1"/>
    </xf>
    <xf numFmtId="0" fontId="25" fillId="2" borderId="0" xfId="0" applyNumberFormat="1" applyFont="1" applyFill="1" applyBorder="1" applyAlignment="1"/>
    <xf numFmtId="0" fontId="0" fillId="2" borderId="0" xfId="0" applyNumberFormat="1" applyFont="1" applyFill="1" applyBorder="1" applyAlignment="1">
      <alignment horizontal="left"/>
    </xf>
    <xf numFmtId="0" fontId="0" fillId="3" borderId="0" xfId="0" applyNumberFormat="1" applyFill="1" applyBorder="1" applyAlignment="1"/>
    <xf numFmtId="0" fontId="26" fillId="3" borderId="0" xfId="0" applyNumberFormat="1" applyFont="1" applyFill="1" applyBorder="1" applyAlignment="1">
      <alignment horizontal="center" vertical="center" wrapText="1" shrinkToFit="1"/>
    </xf>
    <xf numFmtId="0" fontId="7" fillId="3" borderId="0" xfId="0" applyNumberFormat="1" applyFont="1" applyFill="1" applyBorder="1" applyAlignment="1"/>
    <xf numFmtId="177" fontId="20" fillId="0" borderId="13" xfId="0" applyNumberFormat="1" applyFont="1" applyBorder="1" applyAlignment="1">
      <alignment horizontal="center" vertical="center"/>
    </xf>
    <xf numFmtId="0" fontId="9" fillId="2" borderId="13" xfId="0" applyNumberFormat="1" applyFont="1" applyFill="1" applyBorder="1" applyAlignment="1"/>
    <xf numFmtId="0" fontId="9" fillId="2" borderId="13" xfId="0" applyNumberFormat="1" applyFont="1" applyFill="1" applyBorder="1" applyAlignment="1">
      <alignment horizontal="center"/>
    </xf>
    <xf numFmtId="0" fontId="0" fillId="3" borderId="27" xfId="0" applyFont="1" applyFill="1" applyBorder="1" applyAlignment="1">
      <alignment horizontal="center" vertical="center" wrapText="1" shrinkToFit="1"/>
    </xf>
    <xf numFmtId="0" fontId="0" fillId="3" borderId="25" xfId="0" applyFont="1" applyFill="1" applyBorder="1" applyAlignment="1">
      <alignment horizontal="center" vertical="center" wrapText="1" shrinkToFit="1"/>
    </xf>
    <xf numFmtId="0" fontId="0" fillId="3" borderId="25" xfId="0" applyFont="1" applyFill="1" applyBorder="1" applyAlignment="1">
      <alignment horizontal="left" vertical="center" wrapText="1" shrinkToFit="1"/>
    </xf>
    <xf numFmtId="0" fontId="0" fillId="3" borderId="25" xfId="0" applyFont="1" applyFill="1" applyBorder="1" applyAlignment="1">
      <alignment horizontal="right" vertical="center" wrapText="1" shrinkToFit="1"/>
    </xf>
    <xf numFmtId="0" fontId="0" fillId="0" borderId="0" xfId="0" applyNumberFormat="1" applyFont="1" applyFill="1" applyBorder="1" applyAlignment="1"/>
    <xf numFmtId="0" fontId="7" fillId="0" borderId="0" xfId="0" applyNumberFormat="1" applyFont="1" applyFill="1" applyBorder="1" applyAlignment="1">
      <alignment horizontal="left" vertical="center"/>
    </xf>
    <xf numFmtId="0" fontId="0" fillId="3" borderId="25" xfId="0" applyNumberFormat="1" applyFont="1" applyFill="1" applyBorder="1" applyAlignment="1">
      <alignment horizontal="center" vertical="center" wrapText="1" shrinkToFit="1"/>
    </xf>
    <xf numFmtId="0" fontId="0" fillId="0" borderId="26" xfId="0" applyNumberFormat="1" applyFont="1" applyFill="1" applyBorder="1" applyAlignment="1">
      <alignment horizontal="center" vertical="center" shrinkToFit="1"/>
    </xf>
    <xf numFmtId="4" fontId="0" fillId="0" borderId="26" xfId="0" applyNumberFormat="1" applyFont="1" applyFill="1" applyBorder="1" applyAlignment="1">
      <alignment horizontal="center" vertical="center"/>
    </xf>
    <xf numFmtId="0" fontId="0" fillId="0" borderId="26" xfId="0" applyNumberFormat="1" applyFont="1" applyFill="1" applyBorder="1" applyAlignment="1">
      <alignment horizontal="left" vertical="center" shrinkToFit="1"/>
    </xf>
    <xf numFmtId="4" fontId="0" fillId="0" borderId="26" xfId="0" applyNumberFormat="1" applyFont="1" applyFill="1" applyBorder="1" applyAlignment="1"/>
    <xf numFmtId="0" fontId="0" fillId="0" borderId="13" xfId="0" applyFont="1" applyBorder="1" applyAlignment="1">
      <alignment horizontal="center" vertical="center"/>
    </xf>
    <xf numFmtId="180" fontId="0" fillId="0" borderId="13" xfId="0" applyNumberFormat="1" applyFont="1" applyFill="1" applyBorder="1" applyAlignment="1">
      <alignment horizontal="center" vertical="center"/>
    </xf>
    <xf numFmtId="0" fontId="0" fillId="0" borderId="13" xfId="0" applyNumberFormat="1" applyFont="1" applyFill="1" applyBorder="1" applyAlignment="1">
      <alignment horizontal="left" vertical="center" shrinkToFit="1"/>
    </xf>
    <xf numFmtId="4" fontId="0" fillId="0" borderId="13" xfId="0" applyNumberFormat="1" applyFont="1" applyFill="1" applyBorder="1" applyAlignment="1"/>
    <xf numFmtId="0" fontId="0" fillId="0" borderId="13" xfId="0" applyNumberFormat="1" applyFont="1" applyFill="1" applyBorder="1" applyAlignment="1"/>
    <xf numFmtId="0" fontId="0" fillId="3" borderId="27" xfId="0" applyNumberFormat="1" applyFont="1" applyFill="1" applyBorder="1" applyAlignment="1">
      <alignment horizontal="center" vertical="center" wrapText="1" shrinkToFit="1"/>
    </xf>
    <xf numFmtId="0" fontId="0" fillId="3" borderId="13" xfId="0" applyFont="1" applyFill="1" applyBorder="1" applyAlignment="1">
      <alignment horizontal="center" vertical="center" wrapText="1" shrinkToFit="1"/>
    </xf>
    <xf numFmtId="0" fontId="0" fillId="0" borderId="28" xfId="0" applyNumberFormat="1" applyFont="1" applyFill="1" applyBorder="1" applyAlignment="1">
      <alignment horizontal="left" vertical="center" shrinkToFit="1"/>
    </xf>
    <xf numFmtId="0" fontId="0" fillId="0" borderId="11" xfId="0" applyNumberFormat="1" applyFont="1" applyFill="1" applyBorder="1" applyAlignment="1">
      <alignment horizontal="left" vertical="center" shrinkToFit="1"/>
    </xf>
    <xf numFmtId="0" fontId="0" fillId="0" borderId="11" xfId="0" applyNumberFormat="1" applyFont="1" applyFill="1" applyBorder="1" applyAlignment="1"/>
    <xf numFmtId="180" fontId="0" fillId="0" borderId="22" xfId="0" applyNumberFormat="1" applyFont="1" applyBorder="1" applyAlignment="1">
      <alignment horizontal="center" vertical="center"/>
    </xf>
    <xf numFmtId="0" fontId="0" fillId="0" borderId="22" xfId="0" applyFont="1" applyFill="1" applyBorder="1" applyAlignment="1">
      <alignment horizontal="right" vertical="center"/>
    </xf>
    <xf numFmtId="180" fontId="0" fillId="0" borderId="13" xfId="0" applyNumberFormat="1" applyFont="1" applyBorder="1" applyAlignment="1">
      <alignment horizontal="center" vertical="center"/>
    </xf>
    <xf numFmtId="180" fontId="0" fillId="0" borderId="13" xfId="0" applyNumberFormat="1" applyFont="1" applyFill="1" applyBorder="1" applyAlignment="1">
      <alignment horizontal="center"/>
    </xf>
    <xf numFmtId="0" fontId="7" fillId="0" borderId="0" xfId="0" applyNumberFormat="1" applyFont="1" applyFill="1" applyBorder="1" applyAlignment="1">
      <alignment horizontal="right"/>
    </xf>
    <xf numFmtId="0" fontId="3" fillId="0" borderId="0" xfId="0" applyNumberFormat="1" applyFont="1" applyAlignment="1">
      <alignment horizontal="center" vertical="center"/>
    </xf>
    <xf numFmtId="0" fontId="0" fillId="0" borderId="0" xfId="0" applyAlignment="1">
      <alignment horizontal="center"/>
    </xf>
    <xf numFmtId="0" fontId="3" fillId="0" borderId="13" xfId="0" applyNumberFormat="1" applyFont="1" applyBorder="1" applyAlignment="1">
      <alignment horizontal="center" vertical="center"/>
    </xf>
    <xf numFmtId="0" fontId="3" fillId="0" borderId="13" xfId="0" applyNumberFormat="1" applyFont="1" applyBorder="1" applyAlignment="1">
      <alignment horizontal="left" vertical="center"/>
    </xf>
    <xf numFmtId="0" fontId="3" fillId="0" borderId="22" xfId="0" applyNumberFormat="1" applyFont="1" applyBorder="1" applyAlignment="1">
      <alignment horizontal="left" vertical="center"/>
    </xf>
    <xf numFmtId="0" fontId="0" fillId="0" borderId="13" xfId="0" applyNumberFormat="1" applyBorder="1" applyAlignment="1">
      <alignment horizontal="left" vertical="center"/>
    </xf>
    <xf numFmtId="0" fontId="29" fillId="0" borderId="0" xfId="0" applyFont="1" applyFill="1" applyAlignment="1">
      <alignment horizontal="center" vertical="center"/>
    </xf>
    <xf numFmtId="49" fontId="30" fillId="0" borderId="0" xfId="0" applyNumberFormat="1" applyFont="1" applyFill="1" applyAlignment="1" applyProtection="1">
      <alignment horizontal="center" vertical="center"/>
    </xf>
    <xf numFmtId="0" fontId="30" fillId="0" borderId="0" xfId="0" applyFont="1" applyBorder="1" applyAlignment="1">
      <alignment horizontal="left"/>
    </xf>
    <xf numFmtId="0" fontId="0" fillId="0" borderId="0" xfId="0" applyBorder="1"/>
    <xf numFmtId="0" fontId="28" fillId="0" borderId="0" xfId="0" applyFont="1" applyAlignment="1">
      <alignment horizontal="center"/>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4" xfId="0" applyNumberFormat="1" applyFont="1" applyBorder="1" applyAlignment="1">
      <alignment horizontal="center" vertical="center"/>
    </xf>
    <xf numFmtId="0" fontId="3" fillId="0" borderId="13" xfId="0" applyNumberFormat="1" applyFont="1" applyBorder="1" applyAlignment="1">
      <alignment horizontal="left" vertical="center"/>
    </xf>
    <xf numFmtId="0" fontId="3" fillId="0" borderId="22" xfId="0" applyNumberFormat="1" applyFont="1" applyBorder="1" applyAlignment="1">
      <alignment horizontal="left" vertical="center"/>
    </xf>
    <xf numFmtId="0" fontId="26" fillId="0" borderId="0" xfId="0" applyNumberFormat="1" applyFont="1" applyFill="1" applyBorder="1" applyAlignment="1">
      <alignment horizontal="center" vertical="center" wrapText="1" shrinkToFit="1"/>
    </xf>
    <xf numFmtId="0" fontId="0" fillId="3" borderId="27" xfId="0" applyFont="1" applyFill="1" applyBorder="1" applyAlignment="1">
      <alignment horizontal="center" vertical="center" wrapText="1" shrinkToFit="1"/>
    </xf>
    <xf numFmtId="0" fontId="0" fillId="3" borderId="29" xfId="0" applyFont="1" applyFill="1" applyBorder="1" applyAlignment="1">
      <alignment horizontal="center" vertical="center" wrapText="1" shrinkToFit="1"/>
    </xf>
    <xf numFmtId="0" fontId="0" fillId="3" borderId="30" xfId="0" applyFont="1" applyFill="1" applyBorder="1" applyAlignment="1">
      <alignment horizontal="center" vertical="center" wrapText="1" shrinkToFit="1"/>
    </xf>
    <xf numFmtId="0" fontId="27" fillId="0" borderId="0" xfId="0" applyNumberFormat="1" applyFont="1" applyFill="1" applyBorder="1" applyAlignment="1"/>
    <xf numFmtId="0" fontId="0" fillId="0" borderId="0" xfId="0" applyNumberFormat="1" applyFont="1" applyFill="1" applyAlignment="1">
      <alignment horizontal="center"/>
    </xf>
    <xf numFmtId="0" fontId="0" fillId="0" borderId="13" xfId="0" applyNumberFormat="1" applyFont="1" applyFill="1" applyBorder="1" applyAlignment="1" applyProtection="1">
      <alignment horizontal="center" vertical="center"/>
    </xf>
    <xf numFmtId="0" fontId="0" fillId="0" borderId="13" xfId="0" applyNumberFormat="1" applyFont="1" applyFill="1" applyBorder="1" applyAlignment="1" applyProtection="1">
      <alignment horizontal="center" vertical="center" wrapText="1"/>
    </xf>
    <xf numFmtId="0" fontId="26" fillId="3" borderId="0" xfId="0" applyNumberFormat="1" applyFont="1" applyFill="1" applyBorder="1" applyAlignment="1">
      <alignment horizontal="center" vertical="center" wrapText="1" shrinkToFit="1"/>
    </xf>
    <xf numFmtId="0" fontId="26" fillId="3" borderId="0" xfId="0" applyNumberFormat="1" applyFont="1" applyFill="1" applyBorder="1" applyAlignment="1">
      <alignment horizontal="left" vertical="center" wrapText="1" shrinkToFit="1"/>
    </xf>
    <xf numFmtId="0" fontId="13" fillId="2" borderId="0" xfId="0" applyNumberFormat="1" applyFont="1" applyFill="1" applyAlignment="1">
      <alignment horizontal="center" vertical="center" wrapText="1" shrinkToFit="1"/>
    </xf>
    <xf numFmtId="0" fontId="14" fillId="0" borderId="0" xfId="0" applyFont="1" applyFill="1" applyAlignment="1">
      <alignment horizontal="center" vertical="center"/>
    </xf>
    <xf numFmtId="0" fontId="0" fillId="0" borderId="10" xfId="0" applyNumberFormat="1" applyFont="1" applyFill="1" applyBorder="1" applyAlignment="1" applyProtection="1">
      <alignment horizontal="left" vertical="center"/>
    </xf>
    <xf numFmtId="0" fontId="17" fillId="0" borderId="13" xfId="0" applyNumberFormat="1" applyFont="1" applyFill="1" applyBorder="1" applyAlignment="1" applyProtection="1">
      <alignment horizontal="center" vertical="center"/>
    </xf>
    <xf numFmtId="0" fontId="17" fillId="0" borderId="11" xfId="0" applyNumberFormat="1" applyFont="1" applyFill="1" applyBorder="1" applyAlignment="1" applyProtection="1">
      <alignment horizontal="center" vertical="center"/>
    </xf>
    <xf numFmtId="0" fontId="17" fillId="0" borderId="12" xfId="0" applyNumberFormat="1" applyFont="1" applyFill="1" applyBorder="1" applyAlignment="1" applyProtection="1">
      <alignment horizontal="center" vertical="center"/>
    </xf>
    <xf numFmtId="0" fontId="17" fillId="0" borderId="14" xfId="0" applyNumberFormat="1" applyFont="1" applyFill="1" applyBorder="1" applyAlignment="1" applyProtection="1">
      <alignment horizontal="center" vertical="center"/>
    </xf>
    <xf numFmtId="0" fontId="5" fillId="2" borderId="0" xfId="0" applyFont="1" applyFill="1" applyAlignment="1">
      <alignment horizontal="center" vertical="center"/>
    </xf>
    <xf numFmtId="0" fontId="5" fillId="2" borderId="0" xfId="0" applyFont="1" applyFill="1" applyAlignment="1">
      <alignment horizontal="right" vertical="center"/>
    </xf>
    <xf numFmtId="0" fontId="5" fillId="0" borderId="0" xfId="0" applyFont="1" applyAlignment="1">
      <alignment horizontal="center"/>
    </xf>
    <xf numFmtId="0" fontId="9" fillId="0" borderId="0" xfId="0" applyFont="1" applyAlignment="1">
      <alignment horizontal="left"/>
    </xf>
    <xf numFmtId="0" fontId="14" fillId="2" borderId="0" xfId="0" applyFont="1" applyFill="1" applyAlignment="1">
      <alignment horizontal="center" vertical="center"/>
    </xf>
    <xf numFmtId="0" fontId="0" fillId="2" borderId="13" xfId="0" applyNumberFormat="1" applyFont="1" applyFill="1" applyBorder="1" applyAlignment="1" applyProtection="1">
      <alignment horizontal="center" vertical="center" wrapText="1"/>
    </xf>
    <xf numFmtId="0" fontId="0" fillId="2" borderId="13" xfId="0" applyNumberFormat="1" applyFont="1" applyFill="1" applyBorder="1" applyAlignment="1" applyProtection="1">
      <alignment horizontal="center" vertical="center"/>
    </xf>
    <xf numFmtId="0" fontId="5" fillId="0" borderId="0" xfId="0" applyFont="1" applyAlignment="1">
      <alignment horizontal="center" vertical="center"/>
    </xf>
    <xf numFmtId="0" fontId="0" fillId="0" borderId="11" xfId="0" applyNumberFormat="1" applyFont="1" applyFill="1" applyBorder="1" applyAlignment="1" applyProtection="1">
      <alignment horizontal="center" vertical="center" wrapText="1"/>
    </xf>
    <xf numFmtId="0" fontId="0" fillId="0" borderId="12" xfId="0" applyNumberFormat="1" applyFont="1" applyFill="1" applyBorder="1" applyAlignment="1" applyProtection="1">
      <alignment horizontal="center" vertical="center" wrapText="1"/>
    </xf>
    <xf numFmtId="0" fontId="0" fillId="0" borderId="14" xfId="0" applyNumberFormat="1" applyFont="1" applyFill="1" applyBorder="1" applyAlignment="1" applyProtection="1">
      <alignment horizontal="center" vertical="center" wrapText="1"/>
    </xf>
    <xf numFmtId="0" fontId="0" fillId="0" borderId="22" xfId="0" applyNumberFormat="1" applyFont="1" applyFill="1" applyBorder="1" applyAlignment="1" applyProtection="1">
      <alignment horizontal="center" vertical="center"/>
    </xf>
    <xf numFmtId="0" fontId="0" fillId="0" borderId="23" xfId="0" applyNumberFormat="1" applyFont="1" applyFill="1" applyBorder="1" applyAlignment="1" applyProtection="1">
      <alignment horizontal="center" vertical="center"/>
    </xf>
    <xf numFmtId="0" fontId="0" fillId="0" borderId="24" xfId="0" applyNumberFormat="1" applyFont="1" applyFill="1" applyBorder="1" applyAlignment="1" applyProtection="1">
      <alignment horizontal="center" vertical="center"/>
    </xf>
    <xf numFmtId="0" fontId="0" fillId="0" borderId="22" xfId="0" applyNumberFormat="1" applyFont="1" applyFill="1" applyBorder="1" applyAlignment="1" applyProtection="1">
      <alignment horizontal="center" vertical="center" wrapText="1"/>
    </xf>
    <xf numFmtId="0" fontId="0" fillId="0" borderId="23" xfId="0" applyNumberFormat="1" applyFont="1" applyFill="1" applyBorder="1" applyAlignment="1" applyProtection="1">
      <alignment horizontal="center" vertical="center" wrapText="1"/>
    </xf>
    <xf numFmtId="0" fontId="0" fillId="0" borderId="24" xfId="0" applyNumberFormat="1" applyFont="1" applyFill="1" applyBorder="1" applyAlignment="1" applyProtection="1">
      <alignment horizontal="center" vertical="center" wrapText="1"/>
    </xf>
    <xf numFmtId="0" fontId="11" fillId="0" borderId="0" xfId="1" applyFont="1" applyAlignment="1">
      <alignment horizontal="center" vertical="center" wrapText="1"/>
    </xf>
    <xf numFmtId="0" fontId="3" fillId="0" borderId="0" xfId="1" applyFont="1" applyAlignment="1">
      <alignment horizontal="right" vertical="center" wrapText="1"/>
    </xf>
    <xf numFmtId="0" fontId="8" fillId="0" borderId="11" xfId="1" applyFont="1" applyBorder="1" applyAlignment="1">
      <alignment horizontal="center" vertical="center" wrapText="1"/>
    </xf>
    <xf numFmtId="0" fontId="8" fillId="0" borderId="12" xfId="1" applyFont="1" applyBorder="1" applyAlignment="1">
      <alignment horizontal="center" vertical="center" wrapText="1"/>
    </xf>
    <xf numFmtId="0" fontId="8" fillId="0" borderId="13" xfId="1" applyFont="1" applyBorder="1" applyAlignment="1">
      <alignment horizontal="center" vertical="center" wrapText="1"/>
    </xf>
    <xf numFmtId="0" fontId="8" fillId="0" borderId="14" xfId="1" applyFont="1" applyBorder="1" applyAlignment="1">
      <alignment horizontal="center" vertical="center" wrapText="1"/>
    </xf>
    <xf numFmtId="0" fontId="8" fillId="0" borderId="13" xfId="1" applyFont="1" applyBorder="1" applyAlignment="1">
      <alignment horizontal="left" vertical="center" wrapText="1"/>
    </xf>
    <xf numFmtId="0" fontId="8" fillId="0" borderId="13" xfId="1" applyFont="1" applyBorder="1" applyAlignment="1">
      <alignment horizontal="right" vertical="center" wrapText="1"/>
    </xf>
    <xf numFmtId="9" fontId="8" fillId="0" borderId="13" xfId="1" applyNumberFormat="1" applyFont="1" applyBorder="1" applyAlignment="1">
      <alignment horizontal="center" vertical="center" wrapText="1"/>
    </xf>
    <xf numFmtId="0" fontId="12" fillId="0" borderId="13" xfId="0" applyFont="1" applyFill="1" applyBorder="1" applyAlignment="1">
      <alignment vertical="center"/>
    </xf>
    <xf numFmtId="0" fontId="5" fillId="0" borderId="0" xfId="1" applyFont="1" applyAlignment="1">
      <alignment horizontal="center" vertical="center" wrapText="1"/>
    </xf>
    <xf numFmtId="0" fontId="3" fillId="0" borderId="0" xfId="1" applyFont="1" applyAlignment="1">
      <alignment horizontal="center" vertical="center" wrapText="1"/>
    </xf>
    <xf numFmtId="0" fontId="3" fillId="0" borderId="13" xfId="1" applyFont="1" applyBorder="1" applyAlignment="1">
      <alignment horizontal="center" vertical="center" wrapText="1"/>
    </xf>
    <xf numFmtId="0" fontId="3" fillId="0" borderId="13" xfId="1" applyBorder="1" applyAlignment="1">
      <alignment horizontal="center" vertical="center" wrapText="1"/>
    </xf>
    <xf numFmtId="0" fontId="3" fillId="0" borderId="13" xfId="1" applyFont="1" applyBorder="1" applyAlignment="1">
      <alignment horizontal="left" vertical="center" wrapText="1"/>
    </xf>
    <xf numFmtId="0" fontId="3" fillId="0" borderId="13" xfId="1" applyFont="1" applyBorder="1" applyAlignment="1">
      <alignment horizontal="left" vertical="top" wrapText="1"/>
    </xf>
    <xf numFmtId="0" fontId="3" fillId="0" borderId="13" xfId="1" applyBorder="1" applyAlignment="1">
      <alignment horizontal="left" vertical="top" wrapText="1"/>
    </xf>
    <xf numFmtId="0" fontId="9" fillId="0" borderId="13" xfId="1" applyFont="1" applyBorder="1" applyAlignment="1">
      <alignment horizontal="center" vertical="center" wrapText="1"/>
    </xf>
    <xf numFmtId="0" fontId="9" fillId="0" borderId="13" xfId="1" applyFont="1" applyBorder="1" applyAlignment="1">
      <alignment horizontal="left" vertical="center" wrapText="1"/>
    </xf>
    <xf numFmtId="9" fontId="9" fillId="0" borderId="11" xfId="1" applyNumberFormat="1" applyFont="1" applyBorder="1" applyAlignment="1">
      <alignment horizontal="left" vertical="center" wrapText="1"/>
    </xf>
    <xf numFmtId="0" fontId="9" fillId="0" borderId="14" xfId="1" applyFont="1" applyBorder="1" applyAlignment="1">
      <alignment horizontal="left" vertical="center" wrapText="1"/>
    </xf>
    <xf numFmtId="0" fontId="9" fillId="0" borderId="11" xfId="1" applyFont="1" applyBorder="1" applyAlignment="1">
      <alignment horizontal="left" vertical="center" wrapText="1"/>
    </xf>
    <xf numFmtId="10" fontId="9" fillId="0" borderId="11" xfId="1" applyNumberFormat="1" applyFont="1" applyBorder="1" applyAlignment="1">
      <alignment horizontal="left" vertical="center" wrapText="1"/>
    </xf>
    <xf numFmtId="10" fontId="9" fillId="0" borderId="14" xfId="1" applyNumberFormat="1" applyFont="1" applyBorder="1" applyAlignment="1">
      <alignment horizontal="left" vertical="center" wrapText="1"/>
    </xf>
    <xf numFmtId="0" fontId="9" fillId="0" borderId="22" xfId="1" applyFont="1" applyBorder="1" applyAlignment="1">
      <alignment horizontal="left" vertical="center" wrapText="1"/>
    </xf>
    <xf numFmtId="9" fontId="9" fillId="0" borderId="13" xfId="1" applyNumberFormat="1" applyFont="1" applyBorder="1" applyAlignment="1">
      <alignment horizontal="left" vertical="center" wrapText="1"/>
    </xf>
    <xf numFmtId="58" fontId="9" fillId="0" borderId="13" xfId="1" applyNumberFormat="1" applyFont="1" applyBorder="1" applyAlignment="1">
      <alignment horizontal="left" vertical="center" wrapText="1"/>
    </xf>
    <xf numFmtId="0" fontId="9" fillId="0" borderId="12" xfId="1" applyFont="1" applyBorder="1" applyAlignment="1">
      <alignment horizontal="left" vertical="center" wrapText="1"/>
    </xf>
    <xf numFmtId="0" fontId="7" fillId="0" borderId="0" xfId="1" applyNumberFormat="1" applyFont="1" applyFill="1" applyBorder="1" applyAlignment="1">
      <alignment vertical="center" wrapText="1"/>
    </xf>
    <xf numFmtId="0" fontId="9" fillId="0" borderId="15" xfId="1" applyFont="1" applyBorder="1" applyAlignment="1">
      <alignment horizontal="center" vertical="center" wrapText="1"/>
    </xf>
    <xf numFmtId="0" fontId="9" fillId="0" borderId="17" xfId="1" applyFont="1" applyBorder="1" applyAlignment="1">
      <alignment horizontal="center" vertical="center" wrapText="1"/>
    </xf>
    <xf numFmtId="0" fontId="9" fillId="0" borderId="18" xfId="1" applyFont="1" applyBorder="1" applyAlignment="1">
      <alignment horizontal="center" vertical="center" wrapText="1"/>
    </xf>
    <xf numFmtId="0" fontId="9" fillId="0" borderId="19" xfId="1" applyFont="1" applyBorder="1" applyAlignment="1">
      <alignment horizontal="center" vertical="center" wrapText="1"/>
    </xf>
    <xf numFmtId="0" fontId="3" fillId="0" borderId="11" xfId="1" applyBorder="1" applyAlignment="1">
      <alignment horizontal="center" vertical="center" wrapText="1"/>
    </xf>
    <xf numFmtId="0" fontId="3" fillId="0" borderId="12" xfId="1" applyBorder="1" applyAlignment="1">
      <alignment horizontal="center" vertical="center" wrapText="1"/>
    </xf>
    <xf numFmtId="0" fontId="3" fillId="0" borderId="11" xfId="1" applyFont="1" applyBorder="1" applyAlignment="1">
      <alignment horizontal="center" vertical="center" wrapText="1"/>
    </xf>
    <xf numFmtId="0" fontId="3" fillId="0" borderId="12" xfId="1" applyFont="1" applyBorder="1" applyAlignment="1">
      <alignment horizontal="center" vertical="center" wrapText="1"/>
    </xf>
    <xf numFmtId="0" fontId="3" fillId="0" borderId="14" xfId="1" applyFont="1" applyBorder="1" applyAlignment="1">
      <alignment horizontal="center" vertical="center" wrapText="1"/>
    </xf>
    <xf numFmtId="0" fontId="3" fillId="0" borderId="15" xfId="1" applyFont="1" applyBorder="1" applyAlignment="1">
      <alignment horizontal="left" vertical="center" wrapText="1"/>
    </xf>
    <xf numFmtId="0" fontId="3" fillId="0" borderId="16" xfId="1" applyFont="1" applyBorder="1" applyAlignment="1">
      <alignment horizontal="left" vertical="center" wrapText="1"/>
    </xf>
    <xf numFmtId="0" fontId="3" fillId="0" borderId="11" xfId="1" applyBorder="1" applyAlignment="1">
      <alignment horizontal="right" vertical="center" wrapText="1"/>
    </xf>
    <xf numFmtId="0" fontId="3" fillId="0" borderId="14" xfId="1" applyBorder="1" applyAlignment="1">
      <alignment horizontal="right" vertical="center" wrapText="1"/>
    </xf>
    <xf numFmtId="0" fontId="3" fillId="0" borderId="22" xfId="1" applyFont="1" applyBorder="1" applyAlignment="1">
      <alignment horizontal="left" vertical="top" wrapText="1"/>
    </xf>
    <xf numFmtId="0" fontId="3" fillId="0" borderId="15" xfId="1" applyFont="1" applyBorder="1" applyAlignment="1">
      <alignment horizontal="left" vertical="top" wrapText="1"/>
    </xf>
    <xf numFmtId="0" fontId="3" fillId="0" borderId="16" xfId="1" applyFont="1" applyBorder="1" applyAlignment="1">
      <alignment horizontal="left" vertical="top" wrapText="1"/>
    </xf>
    <xf numFmtId="0" fontId="3" fillId="0" borderId="16" xfId="1" applyBorder="1" applyAlignment="1">
      <alignment horizontal="left" vertical="top" wrapText="1"/>
    </xf>
    <xf numFmtId="0" fontId="3" fillId="0" borderId="17" xfId="1" applyBorder="1" applyAlignment="1">
      <alignment horizontal="left" vertical="top" wrapText="1"/>
    </xf>
    <xf numFmtId="0" fontId="3" fillId="0" borderId="22" xfId="1" applyBorder="1" applyAlignment="1">
      <alignment horizontal="center" vertical="center" wrapText="1"/>
    </xf>
    <xf numFmtId="0" fontId="3" fillId="0" borderId="15" xfId="1" applyFont="1" applyBorder="1" applyAlignment="1">
      <alignment horizontal="center" vertical="center" wrapText="1"/>
    </xf>
    <xf numFmtId="0" fontId="6" fillId="0" borderId="16" xfId="0" applyFont="1" applyFill="1" applyBorder="1" applyAlignment="1">
      <alignment vertical="center"/>
    </xf>
    <xf numFmtId="0" fontId="6" fillId="0" borderId="17" xfId="0" applyFont="1" applyFill="1" applyBorder="1" applyAlignment="1">
      <alignment vertical="center"/>
    </xf>
    <xf numFmtId="0" fontId="6" fillId="0" borderId="18" xfId="0" applyFont="1" applyFill="1" applyBorder="1" applyAlignment="1">
      <alignment vertical="center"/>
    </xf>
    <xf numFmtId="0" fontId="6" fillId="0" borderId="0" xfId="0" applyFont="1" applyFill="1" applyAlignment="1">
      <alignment vertical="center"/>
    </xf>
    <xf numFmtId="0" fontId="6" fillId="0" borderId="19" xfId="0" applyFont="1" applyFill="1" applyBorder="1" applyAlignment="1">
      <alignment vertical="center"/>
    </xf>
    <xf numFmtId="0" fontId="6" fillId="0" borderId="20" xfId="0" applyFont="1" applyFill="1" applyBorder="1" applyAlignment="1">
      <alignment vertical="center"/>
    </xf>
    <xf numFmtId="0" fontId="6" fillId="0" borderId="10" xfId="0" applyFont="1" applyFill="1" applyBorder="1" applyAlignment="1">
      <alignment vertical="center"/>
    </xf>
    <xf numFmtId="0" fontId="6" fillId="0" borderId="21" xfId="0" applyFont="1" applyFill="1" applyBorder="1" applyAlignment="1">
      <alignment vertical="center"/>
    </xf>
    <xf numFmtId="0" fontId="1" fillId="0" borderId="0" xfId="0" applyFont="1" applyAlignment="1">
      <alignment horizontal="center" vertical="center" wrapText="1"/>
    </xf>
    <xf numFmtId="0" fontId="2" fillId="0" borderId="0" xfId="0" applyFont="1" applyAlignment="1">
      <alignment horizontal="right" vertical="center" wrapText="1"/>
    </xf>
    <xf numFmtId="0" fontId="2" fillId="0" borderId="2" xfId="0" applyFont="1" applyBorder="1" applyAlignment="1">
      <alignment horizontal="center" vertical="center" wrapText="1"/>
    </xf>
    <xf numFmtId="0" fontId="2" fillId="0" borderId="5" xfId="0" applyFont="1" applyBorder="1" applyAlignment="1">
      <alignment horizontal="right" vertical="center" wrapText="1"/>
    </xf>
    <xf numFmtId="0" fontId="2" fillId="0" borderId="7" xfId="0" applyFont="1" applyBorder="1" applyAlignment="1">
      <alignment horizontal="right" vertical="center" wrapText="1"/>
    </xf>
    <xf numFmtId="0" fontId="2" fillId="0" borderId="9" xfId="0" applyFont="1" applyBorder="1" applyAlignment="1">
      <alignment horizontal="right" vertical="center" wrapText="1"/>
    </xf>
    <xf numFmtId="0" fontId="36" fillId="0" borderId="0" xfId="0" applyFont="1" applyAlignment="1">
      <alignment vertical="center"/>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N13"/>
  <sheetViews>
    <sheetView workbookViewId="0">
      <selection activeCell="A3" sqref="A3"/>
    </sheetView>
  </sheetViews>
  <sheetFormatPr defaultColWidth="9.1640625" defaultRowHeight="11.25"/>
  <cols>
    <col min="1" max="1" width="163" customWidth="1"/>
    <col min="2" max="2" width="62.83203125" customWidth="1"/>
  </cols>
  <sheetData>
    <row r="1" spans="1:14" ht="15" customHeight="1">
      <c r="A1">
        <v>1</v>
      </c>
    </row>
    <row r="2" spans="1:14" ht="176.25" customHeight="1">
      <c r="A2" s="185" t="s">
        <v>0</v>
      </c>
    </row>
    <row r="3" spans="1:14" ht="57" customHeight="1">
      <c r="A3" s="186"/>
      <c r="N3" s="111"/>
    </row>
    <row r="4" spans="1:14" ht="53.25" customHeight="1">
      <c r="A4" s="187" t="s">
        <v>1</v>
      </c>
    </row>
    <row r="5" spans="1:14" ht="41.1" customHeight="1">
      <c r="A5" s="187" t="s">
        <v>2</v>
      </c>
    </row>
    <row r="6" spans="1:14" ht="36.950000000000003" customHeight="1">
      <c r="A6" s="187" t="s">
        <v>3</v>
      </c>
    </row>
    <row r="7" spans="1:14" ht="12.75" customHeight="1">
      <c r="A7" s="188"/>
    </row>
    <row r="8" spans="1:14" ht="12.75" customHeight="1">
      <c r="A8" s="188"/>
    </row>
    <row r="9" spans="1:14" ht="12.75" customHeight="1">
      <c r="A9" s="188"/>
    </row>
    <row r="10" spans="1:14" ht="12.75" customHeight="1">
      <c r="A10" s="188"/>
    </row>
    <row r="11" spans="1:14" ht="12.75" customHeight="1">
      <c r="A11" s="188"/>
    </row>
    <row r="12" spans="1:14" ht="12.75" customHeight="1">
      <c r="A12" s="188"/>
    </row>
    <row r="13" spans="1:14" ht="12.75" customHeight="1">
      <c r="A13" s="188"/>
    </row>
  </sheetData>
  <phoneticPr fontId="35" type="noConversion"/>
  <pageMargins left="0.75138888888888899" right="0.75138888888888899" top="1" bottom="1" header="0.51180555555555596" footer="0.51180555555555596"/>
  <pageSetup paperSize="9"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H32"/>
  <sheetViews>
    <sheetView showGridLines="0" showZeros="0" workbookViewId="0">
      <pane ySplit="4" topLeftCell="A5" activePane="bottomLeft" state="frozen"/>
      <selection pane="bottomLeft" activeCell="N16" sqref="N16"/>
    </sheetView>
  </sheetViews>
  <sheetFormatPr defaultColWidth="9" defaultRowHeight="11.25"/>
  <cols>
    <col min="1" max="1" width="17.33203125" style="44" customWidth="1"/>
    <col min="2" max="2" width="32.1640625" style="44" customWidth="1"/>
    <col min="3" max="3" width="16.6640625" style="44" customWidth="1"/>
    <col min="4" max="4" width="26.6640625" style="44" customWidth="1"/>
    <col min="5" max="5" width="20.1640625" style="44" customWidth="1"/>
    <col min="6" max="6" width="18" style="44" customWidth="1"/>
    <col min="7" max="7" width="13.83203125" style="44" customWidth="1"/>
    <col min="8" max="250" width="9.33203125" style="44" customWidth="1"/>
    <col min="251" max="16384" width="9" style="44"/>
  </cols>
  <sheetData>
    <row r="1" spans="1:8" ht="14.25">
      <c r="A1" s="45" t="s">
        <v>28</v>
      </c>
    </row>
    <row r="2" spans="1:8" s="112" customFormat="1" ht="40.5" customHeight="1">
      <c r="A2" s="205" t="s">
        <v>242</v>
      </c>
      <c r="B2" s="205"/>
      <c r="C2" s="205"/>
      <c r="D2" s="205"/>
      <c r="E2" s="205"/>
      <c r="F2" s="205"/>
      <c r="G2" s="205"/>
      <c r="H2" s="205"/>
    </row>
    <row r="3" spans="1:8" ht="23.45" customHeight="1">
      <c r="A3" s="113"/>
      <c r="F3" s="114" t="s">
        <v>50</v>
      </c>
    </row>
    <row r="4" spans="1:8" ht="30" customHeight="1">
      <c r="A4" s="74" t="s">
        <v>175</v>
      </c>
      <c r="B4" s="74" t="s">
        <v>176</v>
      </c>
      <c r="C4" s="115" t="s">
        <v>177</v>
      </c>
      <c r="D4" s="74" t="s">
        <v>178</v>
      </c>
      <c r="E4" s="74" t="s">
        <v>125</v>
      </c>
      <c r="F4" s="74" t="s">
        <v>153</v>
      </c>
      <c r="G4" s="74" t="s">
        <v>154</v>
      </c>
      <c r="H4" s="74" t="s">
        <v>156</v>
      </c>
    </row>
    <row r="5" spans="1:8" ht="23.1" customHeight="1">
      <c r="A5" s="36" t="s">
        <v>137</v>
      </c>
      <c r="B5" s="36" t="s">
        <v>137</v>
      </c>
      <c r="C5" s="36" t="s">
        <v>137</v>
      </c>
      <c r="D5" s="36" t="s">
        <v>137</v>
      </c>
      <c r="E5" s="36">
        <v>1</v>
      </c>
      <c r="F5" s="36">
        <v>2</v>
      </c>
      <c r="G5" s="36">
        <v>3</v>
      </c>
      <c r="H5" s="36" t="s">
        <v>137</v>
      </c>
    </row>
    <row r="6" spans="1:8" ht="21" customHeight="1">
      <c r="A6" s="36"/>
      <c r="B6" s="116" t="s">
        <v>179</v>
      </c>
      <c r="C6" s="117"/>
      <c r="D6" s="118"/>
      <c r="E6" s="118">
        <v>763.99</v>
      </c>
      <c r="F6" s="118">
        <v>711.99</v>
      </c>
      <c r="G6" s="118">
        <v>52</v>
      </c>
      <c r="H6" s="119"/>
    </row>
    <row r="7" spans="1:8" ht="21" customHeight="1">
      <c r="A7" s="120">
        <v>301</v>
      </c>
      <c r="B7" s="120" t="s">
        <v>180</v>
      </c>
      <c r="C7" s="121">
        <v>501</v>
      </c>
      <c r="D7" s="122" t="s">
        <v>181</v>
      </c>
      <c r="E7" s="123">
        <f t="shared" ref="E7:E16" si="0">F7</f>
        <v>711.99</v>
      </c>
      <c r="F7" s="123">
        <f>F8+F9+F10+F11+F12+F13+F14+F15+F16</f>
        <v>711.99</v>
      </c>
      <c r="G7" s="119"/>
      <c r="H7" s="119"/>
    </row>
    <row r="8" spans="1:8" ht="21" customHeight="1">
      <c r="A8" s="124" t="s">
        <v>182</v>
      </c>
      <c r="B8" s="124" t="s">
        <v>183</v>
      </c>
      <c r="C8" s="125">
        <v>50101</v>
      </c>
      <c r="D8" s="126" t="s">
        <v>184</v>
      </c>
      <c r="E8" s="104">
        <f t="shared" si="0"/>
        <v>249.8</v>
      </c>
      <c r="F8" s="104">
        <v>249.8</v>
      </c>
      <c r="G8" s="127"/>
      <c r="H8" s="127"/>
    </row>
    <row r="9" spans="1:8" ht="21" customHeight="1">
      <c r="A9" s="124" t="s">
        <v>185</v>
      </c>
      <c r="B9" s="124" t="s">
        <v>186</v>
      </c>
      <c r="C9" s="125">
        <v>50101</v>
      </c>
      <c r="D9" s="126" t="s">
        <v>184</v>
      </c>
      <c r="E9" s="104">
        <f t="shared" si="0"/>
        <v>150.68</v>
      </c>
      <c r="F9" s="127">
        <v>150.68</v>
      </c>
      <c r="G9" s="127"/>
      <c r="H9" s="127"/>
    </row>
    <row r="10" spans="1:8" ht="21" customHeight="1">
      <c r="A10" s="124" t="s">
        <v>187</v>
      </c>
      <c r="B10" s="124" t="s">
        <v>188</v>
      </c>
      <c r="C10" s="125">
        <v>50101</v>
      </c>
      <c r="D10" s="126" t="s">
        <v>184</v>
      </c>
      <c r="E10" s="104">
        <f t="shared" si="0"/>
        <v>69.099999999999994</v>
      </c>
      <c r="F10" s="127">
        <v>69.099999999999994</v>
      </c>
      <c r="G10" s="127"/>
      <c r="H10" s="127"/>
    </row>
    <row r="11" spans="1:8" ht="21" customHeight="1">
      <c r="A11" s="124" t="s">
        <v>189</v>
      </c>
      <c r="B11" s="124" t="s">
        <v>190</v>
      </c>
      <c r="C11" s="125">
        <v>50102</v>
      </c>
      <c r="D11" s="128" t="s">
        <v>191</v>
      </c>
      <c r="E11" s="104">
        <f t="shared" si="0"/>
        <v>54.8</v>
      </c>
      <c r="F11" s="127">
        <v>54.8</v>
      </c>
      <c r="G11" s="127"/>
      <c r="H11" s="127"/>
    </row>
    <row r="12" spans="1:8" ht="21" customHeight="1">
      <c r="A12" s="124" t="s">
        <v>192</v>
      </c>
      <c r="B12" s="124" t="s">
        <v>193</v>
      </c>
      <c r="C12" s="125">
        <v>50102</v>
      </c>
      <c r="D12" s="128" t="s">
        <v>191</v>
      </c>
      <c r="E12" s="104">
        <f t="shared" si="0"/>
        <v>26.7</v>
      </c>
      <c r="F12" s="127">
        <v>26.7</v>
      </c>
      <c r="G12" s="127"/>
      <c r="H12" s="127"/>
    </row>
    <row r="13" spans="1:8" ht="21" customHeight="1">
      <c r="A13" s="124" t="s">
        <v>194</v>
      </c>
      <c r="B13" s="124" t="s">
        <v>195</v>
      </c>
      <c r="C13" s="125">
        <v>50102</v>
      </c>
      <c r="D13" s="128" t="s">
        <v>191</v>
      </c>
      <c r="E13" s="104">
        <f t="shared" si="0"/>
        <v>52.56</v>
      </c>
      <c r="F13" s="127">
        <v>52.56</v>
      </c>
      <c r="G13" s="127"/>
      <c r="H13" s="127"/>
    </row>
    <row r="14" spans="1:8" ht="21" customHeight="1">
      <c r="A14" s="124" t="s">
        <v>196</v>
      </c>
      <c r="B14" s="124" t="s">
        <v>197</v>
      </c>
      <c r="C14" s="125">
        <v>50102</v>
      </c>
      <c r="D14" s="128" t="s">
        <v>191</v>
      </c>
      <c r="E14" s="104">
        <f t="shared" si="0"/>
        <v>0</v>
      </c>
      <c r="F14" s="127"/>
      <c r="G14" s="127"/>
      <c r="H14" s="127"/>
    </row>
    <row r="15" spans="1:8" ht="21" customHeight="1">
      <c r="A15" s="124" t="s">
        <v>198</v>
      </c>
      <c r="B15" s="124" t="s">
        <v>199</v>
      </c>
      <c r="C15" s="125">
        <v>50103</v>
      </c>
      <c r="D15" s="128" t="s">
        <v>199</v>
      </c>
      <c r="E15" s="104">
        <f t="shared" si="0"/>
        <v>64.290000000000006</v>
      </c>
      <c r="F15" s="127">
        <v>64.290000000000006</v>
      </c>
      <c r="G15" s="127"/>
      <c r="H15" s="127"/>
    </row>
    <row r="16" spans="1:8" ht="21" customHeight="1">
      <c r="A16" s="124" t="s">
        <v>200</v>
      </c>
      <c r="B16" s="124" t="s">
        <v>201</v>
      </c>
      <c r="C16" s="125">
        <v>50199</v>
      </c>
      <c r="D16" s="128" t="s">
        <v>201</v>
      </c>
      <c r="E16" s="104">
        <f t="shared" si="0"/>
        <v>44.06</v>
      </c>
      <c r="F16" s="127">
        <v>44.06</v>
      </c>
      <c r="G16" s="127"/>
      <c r="H16" s="127"/>
    </row>
    <row r="17" spans="1:8" ht="21" customHeight="1">
      <c r="A17" s="129" t="s">
        <v>202</v>
      </c>
      <c r="B17" s="129" t="s">
        <v>203</v>
      </c>
      <c r="C17" s="130">
        <v>502</v>
      </c>
      <c r="D17" s="131" t="s">
        <v>204</v>
      </c>
      <c r="E17" s="132">
        <f t="shared" ref="E17:E30" si="1">SUM(F17:H17)</f>
        <v>52</v>
      </c>
      <c r="F17" s="119"/>
      <c r="G17" s="132">
        <v>52</v>
      </c>
      <c r="H17" s="119"/>
    </row>
    <row r="18" spans="1:8" ht="21" customHeight="1">
      <c r="A18" s="124" t="s">
        <v>205</v>
      </c>
      <c r="B18" s="124" t="s">
        <v>206</v>
      </c>
      <c r="C18" s="125">
        <v>50201</v>
      </c>
      <c r="D18" s="126" t="s">
        <v>207</v>
      </c>
      <c r="E18" s="133">
        <f t="shared" si="1"/>
        <v>18</v>
      </c>
      <c r="F18" s="127"/>
      <c r="G18" s="127">
        <v>18</v>
      </c>
      <c r="H18" s="127"/>
    </row>
    <row r="19" spans="1:8" ht="21" customHeight="1">
      <c r="A19" s="124" t="s">
        <v>208</v>
      </c>
      <c r="B19" s="124" t="s">
        <v>209</v>
      </c>
      <c r="C19" s="125">
        <v>50201</v>
      </c>
      <c r="D19" s="126" t="s">
        <v>207</v>
      </c>
      <c r="E19" s="133">
        <f t="shared" si="1"/>
        <v>4</v>
      </c>
      <c r="F19" s="127"/>
      <c r="G19" s="127">
        <v>4</v>
      </c>
      <c r="H19" s="127"/>
    </row>
    <row r="20" spans="1:8" ht="21" customHeight="1">
      <c r="A20" s="124" t="s">
        <v>210</v>
      </c>
      <c r="B20" s="124" t="s">
        <v>211</v>
      </c>
      <c r="C20" s="125">
        <v>50201</v>
      </c>
      <c r="D20" s="126" t="s">
        <v>207</v>
      </c>
      <c r="E20" s="133">
        <f t="shared" si="1"/>
        <v>4.8</v>
      </c>
      <c r="F20" s="127"/>
      <c r="G20" s="127">
        <v>4.8</v>
      </c>
      <c r="H20" s="127"/>
    </row>
    <row r="21" spans="1:8" ht="21" customHeight="1">
      <c r="A21" s="124" t="s">
        <v>212</v>
      </c>
      <c r="B21" s="124" t="s">
        <v>213</v>
      </c>
      <c r="C21" s="125">
        <v>50201</v>
      </c>
      <c r="D21" s="126" t="s">
        <v>207</v>
      </c>
      <c r="E21" s="133">
        <f t="shared" si="1"/>
        <v>11.2</v>
      </c>
      <c r="F21" s="127"/>
      <c r="G21" s="127">
        <v>11.2</v>
      </c>
      <c r="H21" s="127"/>
    </row>
    <row r="22" spans="1:8" ht="21" customHeight="1">
      <c r="A22" s="124" t="s">
        <v>214</v>
      </c>
      <c r="B22" s="124" t="s">
        <v>215</v>
      </c>
      <c r="C22" s="125">
        <v>50202</v>
      </c>
      <c r="D22" s="126" t="s">
        <v>215</v>
      </c>
      <c r="E22" s="133">
        <f t="shared" si="1"/>
        <v>0</v>
      </c>
      <c r="F22" s="127"/>
      <c r="G22" s="133"/>
      <c r="H22" s="127"/>
    </row>
    <row r="23" spans="1:8" ht="21" customHeight="1">
      <c r="A23" s="124" t="s">
        <v>216</v>
      </c>
      <c r="B23" s="124" t="s">
        <v>217</v>
      </c>
      <c r="C23" s="125">
        <v>50203</v>
      </c>
      <c r="D23" s="128" t="s">
        <v>217</v>
      </c>
      <c r="E23" s="133">
        <f t="shared" si="1"/>
        <v>0</v>
      </c>
      <c r="F23" s="127"/>
      <c r="G23" s="133"/>
      <c r="H23" s="127"/>
    </row>
    <row r="24" spans="1:8" ht="21" customHeight="1">
      <c r="A24" s="128" t="s">
        <v>218</v>
      </c>
      <c r="B24" s="126" t="s">
        <v>219</v>
      </c>
      <c r="C24" s="125">
        <v>50205</v>
      </c>
      <c r="D24" s="126" t="s">
        <v>219</v>
      </c>
      <c r="E24" s="133">
        <f t="shared" si="1"/>
        <v>0</v>
      </c>
      <c r="F24" s="127"/>
      <c r="G24" s="133"/>
      <c r="H24" s="127"/>
    </row>
    <row r="25" spans="1:8" ht="21" customHeight="1">
      <c r="A25" s="124" t="s">
        <v>220</v>
      </c>
      <c r="B25" s="124" t="s">
        <v>221</v>
      </c>
      <c r="C25" s="125">
        <v>50206</v>
      </c>
      <c r="D25" s="128" t="s">
        <v>221</v>
      </c>
      <c r="E25" s="133">
        <f t="shared" si="1"/>
        <v>0</v>
      </c>
      <c r="F25" s="127"/>
      <c r="G25" s="133"/>
      <c r="H25" s="127"/>
    </row>
    <row r="26" spans="1:8" ht="21" customHeight="1">
      <c r="A26" s="128" t="s">
        <v>222</v>
      </c>
      <c r="B26" s="128" t="s">
        <v>223</v>
      </c>
      <c r="C26" s="125">
        <v>50502</v>
      </c>
      <c r="D26" s="126" t="s">
        <v>203</v>
      </c>
      <c r="E26" s="133">
        <f t="shared" si="1"/>
        <v>0</v>
      </c>
      <c r="F26" s="134"/>
      <c r="G26" s="133"/>
      <c r="H26" s="134"/>
    </row>
    <row r="27" spans="1:8" ht="21" customHeight="1">
      <c r="A27" s="128" t="s">
        <v>224</v>
      </c>
      <c r="B27" s="124" t="s">
        <v>225</v>
      </c>
      <c r="C27" s="125">
        <v>50502</v>
      </c>
      <c r="D27" s="126" t="s">
        <v>203</v>
      </c>
      <c r="E27" s="133">
        <f t="shared" si="1"/>
        <v>8</v>
      </c>
      <c r="F27" s="134"/>
      <c r="G27" s="133">
        <v>8</v>
      </c>
      <c r="H27" s="127"/>
    </row>
    <row r="28" spans="1:8" ht="21" customHeight="1">
      <c r="A28" s="124" t="s">
        <v>226</v>
      </c>
      <c r="B28" s="124" t="s">
        <v>227</v>
      </c>
      <c r="C28" s="125">
        <v>50208</v>
      </c>
      <c r="D28" s="128" t="s">
        <v>227</v>
      </c>
      <c r="E28" s="133">
        <f t="shared" si="1"/>
        <v>0</v>
      </c>
      <c r="F28" s="127"/>
      <c r="G28" s="133"/>
      <c r="H28" s="127"/>
    </row>
    <row r="29" spans="1:8" ht="21" customHeight="1">
      <c r="A29" s="124" t="s">
        <v>228</v>
      </c>
      <c r="B29" s="124" t="s">
        <v>229</v>
      </c>
      <c r="C29" s="125">
        <v>50201</v>
      </c>
      <c r="D29" s="126" t="s">
        <v>207</v>
      </c>
      <c r="E29" s="133">
        <f t="shared" si="1"/>
        <v>6</v>
      </c>
      <c r="F29" s="127"/>
      <c r="G29" s="133">
        <v>6</v>
      </c>
      <c r="H29" s="127"/>
    </row>
    <row r="30" spans="1:8" ht="21" customHeight="1">
      <c r="A30" s="124" t="s">
        <v>230</v>
      </c>
      <c r="B30" s="124" t="s">
        <v>231</v>
      </c>
      <c r="C30" s="125">
        <v>50299</v>
      </c>
      <c r="D30" s="128" t="s">
        <v>231</v>
      </c>
      <c r="E30" s="133">
        <f t="shared" si="1"/>
        <v>0</v>
      </c>
      <c r="F30" s="127"/>
      <c r="G30" s="133"/>
      <c r="H30" s="127"/>
    </row>
    <row r="31" spans="1:8" ht="21" customHeight="1">
      <c r="A31" s="131" t="s">
        <v>232</v>
      </c>
      <c r="B31" s="131" t="s">
        <v>233</v>
      </c>
      <c r="C31" s="135">
        <v>509</v>
      </c>
      <c r="D31" s="131" t="s">
        <v>233</v>
      </c>
      <c r="E31" s="132"/>
      <c r="F31" s="119"/>
      <c r="G31" s="119"/>
      <c r="H31" s="136"/>
    </row>
    <row r="32" spans="1:8" ht="21" customHeight="1">
      <c r="A32" s="137">
        <v>30305</v>
      </c>
      <c r="B32" s="128" t="s">
        <v>234</v>
      </c>
      <c r="C32" s="125">
        <v>50901</v>
      </c>
      <c r="D32" s="126" t="s">
        <v>235</v>
      </c>
      <c r="E32" s="133"/>
      <c r="F32" s="127"/>
      <c r="G32" s="127"/>
      <c r="H32" s="136"/>
    </row>
  </sheetData>
  <mergeCells count="1">
    <mergeCell ref="A2:H2"/>
  </mergeCells>
  <phoneticPr fontId="35" type="noConversion"/>
  <printOptions horizontalCentered="1"/>
  <pageMargins left="0.59" right="0.59" top="0.59" bottom="0.59" header="0.51" footer="0.51"/>
  <pageSetup paperSize="9" fitToHeight="1000" orientation="landscape"/>
  <headerFooter scaleWithDoc="0" alignWithMargins="0"/>
</worksheet>
</file>

<file path=xl/worksheets/sheet11.xml><?xml version="1.0" encoding="utf-8"?>
<worksheet xmlns="http://schemas.openxmlformats.org/spreadsheetml/2006/main" xmlns:r="http://schemas.openxmlformats.org/officeDocument/2006/relationships">
  <dimension ref="A1:H43"/>
  <sheetViews>
    <sheetView showGridLines="0" showZeros="0" workbookViewId="0">
      <selection activeCell="A2" sqref="A2:H2"/>
    </sheetView>
  </sheetViews>
  <sheetFormatPr defaultColWidth="9.1640625" defaultRowHeight="12.75" customHeight="1"/>
  <cols>
    <col min="1" max="1" width="20" customWidth="1"/>
    <col min="2" max="2" width="11.33203125" customWidth="1"/>
    <col min="3" max="3" width="28.33203125" customWidth="1"/>
    <col min="4" max="4" width="12.6640625" customWidth="1"/>
    <col min="5" max="5" width="34.83203125" customWidth="1"/>
    <col min="6" max="6" width="14" customWidth="1"/>
    <col min="7" max="7" width="32.33203125" customWidth="1"/>
  </cols>
  <sheetData>
    <row r="1" spans="1:8" s="32" customFormat="1" ht="22.5" customHeight="1">
      <c r="A1" s="92" t="s">
        <v>30</v>
      </c>
      <c r="B1" s="93"/>
      <c r="C1" s="93"/>
      <c r="D1" s="93"/>
      <c r="E1" s="93"/>
      <c r="F1" s="94"/>
    </row>
    <row r="2" spans="1:8" s="91" customFormat="1" ht="22.5" customHeight="1">
      <c r="A2" s="206" t="s">
        <v>31</v>
      </c>
      <c r="B2" s="206"/>
      <c r="C2" s="206"/>
      <c r="D2" s="206"/>
      <c r="E2" s="206"/>
      <c r="F2" s="206"/>
      <c r="G2" s="206"/>
      <c r="H2" s="206"/>
    </row>
    <row r="3" spans="1:8" ht="15.75" customHeight="1">
      <c r="A3" s="207"/>
      <c r="B3" s="207"/>
      <c r="C3" s="95"/>
      <c r="D3" s="95"/>
      <c r="E3" s="96"/>
      <c r="F3" s="97"/>
      <c r="G3" s="98" t="s">
        <v>50</v>
      </c>
    </row>
    <row r="4" spans="1:8" ht="17.100000000000001" customHeight="1">
      <c r="A4" s="208" t="s">
        <v>243</v>
      </c>
      <c r="B4" s="208"/>
      <c r="C4" s="209" t="s">
        <v>52</v>
      </c>
      <c r="D4" s="210"/>
      <c r="E4" s="210"/>
      <c r="F4" s="210"/>
      <c r="G4" s="210"/>
      <c r="H4" s="211"/>
    </row>
    <row r="5" spans="1:8" ht="17.100000000000001" customHeight="1">
      <c r="A5" s="99" t="s">
        <v>244</v>
      </c>
      <c r="B5" s="99" t="s">
        <v>54</v>
      </c>
      <c r="C5" s="99" t="s">
        <v>245</v>
      </c>
      <c r="D5" s="100" t="s">
        <v>54</v>
      </c>
      <c r="E5" s="99" t="s">
        <v>246</v>
      </c>
      <c r="F5" s="99" t="s">
        <v>54</v>
      </c>
      <c r="G5" s="99" t="s">
        <v>247</v>
      </c>
      <c r="H5" s="99" t="s">
        <v>54</v>
      </c>
    </row>
    <row r="6" spans="1:8" ht="17.100000000000001" customHeight="1">
      <c r="A6" s="101" t="s">
        <v>248</v>
      </c>
      <c r="B6" s="102"/>
      <c r="C6" s="103" t="s">
        <v>249</v>
      </c>
      <c r="D6" s="104"/>
      <c r="E6" s="105" t="s">
        <v>250</v>
      </c>
      <c r="F6" s="104"/>
      <c r="G6" s="106" t="s">
        <v>251</v>
      </c>
      <c r="H6" s="75"/>
    </row>
    <row r="7" spans="1:8" ht="17.100000000000001" customHeight="1">
      <c r="A7" s="101"/>
      <c r="B7" s="102"/>
      <c r="C7" s="103" t="s">
        <v>252</v>
      </c>
      <c r="D7" s="104"/>
      <c r="E7" s="106" t="s">
        <v>253</v>
      </c>
      <c r="F7" s="104"/>
      <c r="G7" s="106" t="s">
        <v>254</v>
      </c>
      <c r="H7" s="75"/>
    </row>
    <row r="8" spans="1:8" ht="17.100000000000001" customHeight="1">
      <c r="A8" s="101"/>
      <c r="B8" s="102"/>
      <c r="C8" s="103" t="s">
        <v>255</v>
      </c>
      <c r="D8" s="104"/>
      <c r="E8" s="106" t="s">
        <v>256</v>
      </c>
      <c r="F8" s="104"/>
      <c r="G8" s="106" t="s">
        <v>257</v>
      </c>
      <c r="H8" s="40"/>
    </row>
    <row r="9" spans="1:8" ht="17.100000000000001" customHeight="1">
      <c r="A9" s="101"/>
      <c r="B9" s="102"/>
      <c r="C9" s="103" t="s">
        <v>258</v>
      </c>
      <c r="D9" s="104"/>
      <c r="E9" s="106" t="s">
        <v>259</v>
      </c>
      <c r="F9" s="104"/>
      <c r="G9" s="106" t="s">
        <v>260</v>
      </c>
      <c r="H9" s="75"/>
    </row>
    <row r="10" spans="1:8" ht="17.100000000000001" customHeight="1">
      <c r="A10" s="101"/>
      <c r="B10" s="102"/>
      <c r="C10" s="103" t="s">
        <v>261</v>
      </c>
      <c r="D10" s="104"/>
      <c r="E10" s="106" t="s">
        <v>262</v>
      </c>
      <c r="F10" s="104"/>
      <c r="G10" s="106" t="s">
        <v>263</v>
      </c>
      <c r="H10" s="75"/>
    </row>
    <row r="11" spans="1:8" ht="17.100000000000001" customHeight="1">
      <c r="A11" s="101"/>
      <c r="B11" s="102"/>
      <c r="C11" s="103" t="s">
        <v>264</v>
      </c>
      <c r="D11" s="104"/>
      <c r="E11" s="106" t="s">
        <v>265</v>
      </c>
      <c r="F11" s="104"/>
      <c r="G11" s="106" t="s">
        <v>266</v>
      </c>
      <c r="H11" s="75"/>
    </row>
    <row r="12" spans="1:8" ht="17.100000000000001" customHeight="1">
      <c r="A12" s="101"/>
      <c r="B12" s="102"/>
      <c r="C12" s="103" t="s">
        <v>267</v>
      </c>
      <c r="D12" s="104"/>
      <c r="E12" s="106" t="s">
        <v>253</v>
      </c>
      <c r="F12" s="104"/>
      <c r="G12" s="106" t="s">
        <v>268</v>
      </c>
      <c r="H12" s="75"/>
    </row>
    <row r="13" spans="1:8" ht="17.100000000000001" customHeight="1">
      <c r="A13" s="107"/>
      <c r="B13" s="102"/>
      <c r="C13" s="103" t="s">
        <v>269</v>
      </c>
      <c r="D13" s="104"/>
      <c r="E13" s="106" t="s">
        <v>256</v>
      </c>
      <c r="F13" s="104"/>
      <c r="G13" s="106" t="s">
        <v>270</v>
      </c>
      <c r="H13" s="75"/>
    </row>
    <row r="14" spans="1:8" ht="17.100000000000001" customHeight="1">
      <c r="A14" s="107"/>
      <c r="B14" s="102"/>
      <c r="C14" s="103" t="s">
        <v>271</v>
      </c>
      <c r="D14" s="104"/>
      <c r="E14" s="106" t="s">
        <v>259</v>
      </c>
      <c r="F14" s="104"/>
      <c r="G14" s="106" t="s">
        <v>272</v>
      </c>
      <c r="H14" s="75"/>
    </row>
    <row r="15" spans="1:8" ht="17.100000000000001" customHeight="1">
      <c r="A15" s="107"/>
      <c r="B15" s="102"/>
      <c r="C15" s="103" t="s">
        <v>273</v>
      </c>
      <c r="D15" s="104"/>
      <c r="E15" s="106" t="s">
        <v>274</v>
      </c>
      <c r="F15" s="104"/>
      <c r="G15" s="106" t="s">
        <v>275</v>
      </c>
      <c r="H15" s="75"/>
    </row>
    <row r="16" spans="1:8" ht="17.100000000000001" customHeight="1">
      <c r="A16" s="40"/>
      <c r="B16" s="108"/>
      <c r="C16" s="103" t="s">
        <v>276</v>
      </c>
      <c r="D16" s="104"/>
      <c r="E16" s="106" t="s">
        <v>277</v>
      </c>
      <c r="F16" s="104"/>
      <c r="G16" s="106" t="s">
        <v>278</v>
      </c>
      <c r="H16" s="40"/>
    </row>
    <row r="17" spans="1:8" ht="17.100000000000001" customHeight="1">
      <c r="A17" s="75"/>
      <c r="B17" s="108"/>
      <c r="C17" s="103" t="s">
        <v>279</v>
      </c>
      <c r="D17" s="104"/>
      <c r="E17" s="106" t="s">
        <v>280</v>
      </c>
      <c r="F17" s="104"/>
      <c r="G17" s="106" t="s">
        <v>281</v>
      </c>
      <c r="H17" s="75"/>
    </row>
    <row r="18" spans="1:8" ht="17.100000000000001" customHeight="1">
      <c r="A18" s="75"/>
      <c r="B18" s="108"/>
      <c r="C18" s="103" t="s">
        <v>282</v>
      </c>
      <c r="D18" s="104"/>
      <c r="E18" s="106" t="s">
        <v>283</v>
      </c>
      <c r="F18" s="104"/>
      <c r="G18" s="106" t="s">
        <v>284</v>
      </c>
      <c r="H18" s="75"/>
    </row>
    <row r="19" spans="1:8" ht="17.100000000000001" customHeight="1">
      <c r="A19" s="107"/>
      <c r="B19" s="108"/>
      <c r="C19" s="103" t="s">
        <v>285</v>
      </c>
      <c r="D19" s="104"/>
      <c r="E19" s="106" t="s">
        <v>286</v>
      </c>
      <c r="F19" s="104"/>
      <c r="G19" s="106" t="s">
        <v>287</v>
      </c>
      <c r="H19" s="75"/>
    </row>
    <row r="20" spans="1:8" ht="17.100000000000001" customHeight="1">
      <c r="A20" s="107"/>
      <c r="B20" s="102"/>
      <c r="C20" s="103" t="s">
        <v>288</v>
      </c>
      <c r="D20" s="104"/>
      <c r="E20" s="106" t="s">
        <v>289</v>
      </c>
      <c r="F20" s="104"/>
      <c r="G20" s="106" t="s">
        <v>290</v>
      </c>
      <c r="H20" s="75"/>
    </row>
    <row r="21" spans="1:8" ht="17.100000000000001" customHeight="1">
      <c r="A21" s="40"/>
      <c r="B21" s="102"/>
      <c r="C21" s="75"/>
      <c r="D21" s="104"/>
      <c r="E21" s="106" t="s">
        <v>291</v>
      </c>
      <c r="F21" s="104"/>
      <c r="G21" s="75"/>
      <c r="H21" s="75"/>
    </row>
    <row r="22" spans="1:8" ht="17.100000000000001" customHeight="1">
      <c r="A22" s="75"/>
      <c r="B22" s="102"/>
      <c r="C22" s="75"/>
      <c r="D22" s="104"/>
      <c r="E22" s="109" t="s">
        <v>292</v>
      </c>
      <c r="F22" s="104"/>
      <c r="G22" s="75"/>
      <c r="H22" s="75"/>
    </row>
    <row r="23" spans="1:8" ht="17.100000000000001" customHeight="1">
      <c r="A23" s="75"/>
      <c r="B23" s="102"/>
      <c r="C23" s="75"/>
      <c r="D23" s="104"/>
      <c r="E23" s="109" t="s">
        <v>293</v>
      </c>
      <c r="F23" s="104"/>
      <c r="G23" s="75"/>
      <c r="H23" s="75"/>
    </row>
    <row r="24" spans="1:8" ht="17.100000000000001" customHeight="1">
      <c r="A24" s="75"/>
      <c r="B24" s="102"/>
      <c r="C24" s="103"/>
      <c r="D24" s="110"/>
      <c r="E24" s="109" t="s">
        <v>294</v>
      </c>
      <c r="F24" s="104"/>
      <c r="G24" s="75"/>
      <c r="H24" s="75"/>
    </row>
    <row r="25" spans="1:8" ht="17.100000000000001" customHeight="1">
      <c r="A25" s="75"/>
      <c r="B25" s="102"/>
      <c r="C25" s="103"/>
      <c r="D25" s="110"/>
      <c r="E25" s="101"/>
      <c r="F25" s="110"/>
      <c r="G25" s="75"/>
      <c r="H25" s="75"/>
    </row>
    <row r="26" spans="1:8" ht="12.75" customHeight="1">
      <c r="A26" s="100" t="s">
        <v>113</v>
      </c>
      <c r="B26" s="108">
        <f>SUM(B6,B9,B10,B12,B13,B14,B15)</f>
        <v>0</v>
      </c>
      <c r="C26" s="100" t="s">
        <v>114</v>
      </c>
      <c r="D26" s="110">
        <f>SUM(D6:D20)</f>
        <v>0</v>
      </c>
      <c r="E26" s="100" t="s">
        <v>114</v>
      </c>
      <c r="F26" s="110">
        <f>SUM(F6,F11,F21,F22,F23)</f>
        <v>0</v>
      </c>
      <c r="G26" s="100" t="s">
        <v>114</v>
      </c>
      <c r="H26" s="75"/>
    </row>
    <row r="27" spans="1:8" ht="12.75" customHeight="1">
      <c r="B27" s="111"/>
      <c r="D27" s="111"/>
      <c r="F27" s="111"/>
    </row>
    <row r="28" spans="1:8" ht="12.75" customHeight="1">
      <c r="B28" s="111"/>
      <c r="D28" s="111"/>
      <c r="F28" s="111"/>
    </row>
    <row r="29" spans="1:8" ht="12.75" customHeight="1">
      <c r="B29" s="111"/>
      <c r="D29" s="111"/>
      <c r="F29" s="111"/>
    </row>
    <row r="30" spans="1:8" ht="12.75" customHeight="1">
      <c r="B30" s="111"/>
      <c r="D30" s="111"/>
      <c r="F30" s="111"/>
    </row>
    <row r="31" spans="1:8" ht="12.75" customHeight="1">
      <c r="B31" s="111"/>
      <c r="D31" s="111"/>
      <c r="F31" s="111"/>
    </row>
    <row r="32" spans="1:8" ht="12.75" customHeight="1">
      <c r="B32" s="111"/>
      <c r="D32" s="111"/>
      <c r="F32" s="111"/>
    </row>
    <row r="33" spans="2:6" ht="12.75" customHeight="1">
      <c r="B33" s="111"/>
      <c r="D33" s="111"/>
      <c r="F33" s="111"/>
    </row>
    <row r="34" spans="2:6" ht="12.75" customHeight="1">
      <c r="B34" s="111"/>
      <c r="D34" s="111"/>
      <c r="F34" s="111"/>
    </row>
    <row r="35" spans="2:6" ht="12.75" customHeight="1">
      <c r="B35" s="111"/>
      <c r="D35" s="111"/>
      <c r="F35" s="111"/>
    </row>
    <row r="36" spans="2:6" ht="12.75" customHeight="1">
      <c r="B36" s="111"/>
      <c r="D36" s="111"/>
      <c r="F36" s="111"/>
    </row>
    <row r="37" spans="2:6" ht="12.75" customHeight="1">
      <c r="B37" s="111"/>
      <c r="D37" s="111"/>
      <c r="F37" s="111"/>
    </row>
    <row r="38" spans="2:6" ht="12.75" customHeight="1">
      <c r="B38" s="111"/>
      <c r="D38" s="111"/>
    </row>
    <row r="39" spans="2:6" ht="12.75" customHeight="1">
      <c r="B39" s="111"/>
      <c r="D39" s="111"/>
    </row>
    <row r="40" spans="2:6" ht="12.75" customHeight="1">
      <c r="B40" s="111"/>
      <c r="D40" s="111"/>
    </row>
    <row r="41" spans="2:6" ht="12.75" customHeight="1">
      <c r="B41" s="111"/>
    </row>
    <row r="42" spans="2:6" ht="12.75" customHeight="1">
      <c r="B42" s="111"/>
    </row>
    <row r="43" spans="2:6" ht="12.75" customHeight="1">
      <c r="B43" s="111"/>
    </row>
  </sheetData>
  <mergeCells count="4">
    <mergeCell ref="A2:H2"/>
    <mergeCell ref="A3:B3"/>
    <mergeCell ref="A4:B4"/>
    <mergeCell ref="C4:H4"/>
  </mergeCells>
  <phoneticPr fontId="35" type="noConversion"/>
  <printOptions horizontalCentered="1"/>
  <pageMargins left="0.75" right="0.75" top="0.79" bottom="0.98" header="0" footer="0"/>
  <pageSetup paperSize="9" scale="95" orientation="landscape"/>
  <headerFooter scaleWithDoc="0" alignWithMargins="0"/>
</worksheet>
</file>

<file path=xl/worksheets/sheet12.xml><?xml version="1.0" encoding="utf-8"?>
<worksheet xmlns="http://schemas.openxmlformats.org/spreadsheetml/2006/main" xmlns:r="http://schemas.openxmlformats.org/officeDocument/2006/relationships">
  <sheetPr>
    <pageSetUpPr fitToPage="1"/>
  </sheetPr>
  <dimension ref="A1:D12"/>
  <sheetViews>
    <sheetView showGridLines="0" showZeros="0" workbookViewId="0">
      <selection activeCell="B38" sqref="B38"/>
    </sheetView>
  </sheetViews>
  <sheetFormatPr defaultColWidth="9.33203125" defaultRowHeight="11.25"/>
  <cols>
    <col min="1" max="1" width="23.33203125" style="79" customWidth="1"/>
    <col min="2" max="2" width="40.33203125" style="44" customWidth="1"/>
    <col min="3" max="3" width="19.33203125" style="80" customWidth="1"/>
    <col min="4" max="4" width="88.83203125" style="44" customWidth="1"/>
    <col min="5" max="5" width="28.33203125" style="44" customWidth="1"/>
    <col min="6" max="6" width="19.6640625" style="44" customWidth="1"/>
    <col min="7" max="16384" width="9.33203125" style="44"/>
  </cols>
  <sheetData>
    <row r="1" spans="1:4" ht="14.25">
      <c r="A1" s="81" t="s">
        <v>34</v>
      </c>
    </row>
    <row r="2" spans="1:4" s="42" customFormat="1" ht="28.5" customHeight="1">
      <c r="A2" s="212" t="s">
        <v>35</v>
      </c>
      <c r="B2" s="212"/>
      <c r="C2" s="213"/>
      <c r="D2" s="212"/>
    </row>
    <row r="3" spans="1:4" s="43" customFormat="1" ht="22.5" customHeight="1">
      <c r="A3" s="82"/>
      <c r="C3" s="62"/>
      <c r="D3" s="62" t="s">
        <v>50</v>
      </c>
    </row>
    <row r="4" spans="1:4" s="77" customFormat="1" ht="15.95" customHeight="1">
      <c r="A4" s="83" t="s">
        <v>121</v>
      </c>
      <c r="B4" s="83" t="s">
        <v>295</v>
      </c>
      <c r="C4" s="83" t="s">
        <v>296</v>
      </c>
      <c r="D4" s="83" t="s">
        <v>297</v>
      </c>
    </row>
    <row r="5" spans="1:4" s="77" customFormat="1" ht="15.95" customHeight="1">
      <c r="A5" s="84" t="s">
        <v>137</v>
      </c>
      <c r="B5" s="84" t="s">
        <v>137</v>
      </c>
      <c r="C5" s="84" t="s">
        <v>137</v>
      </c>
      <c r="D5" s="84" t="s">
        <v>137</v>
      </c>
    </row>
    <row r="6" spans="1:4" s="77" customFormat="1" ht="15.95" customHeight="1">
      <c r="A6" s="85"/>
      <c r="B6" s="86" t="s">
        <v>125</v>
      </c>
      <c r="C6" s="87">
        <v>285.58</v>
      </c>
      <c r="D6" s="86"/>
    </row>
    <row r="7" spans="1:4" s="77" customFormat="1" ht="15.95" customHeight="1">
      <c r="A7" s="88">
        <v>201</v>
      </c>
      <c r="B7" s="88" t="s">
        <v>157</v>
      </c>
      <c r="C7" s="87">
        <v>142</v>
      </c>
      <c r="D7" s="86"/>
    </row>
    <row r="8" spans="1:4" s="77" customFormat="1" ht="15.95" customHeight="1">
      <c r="A8" s="88">
        <v>20104</v>
      </c>
      <c r="B8" s="89" t="s">
        <v>158</v>
      </c>
      <c r="C8" s="87">
        <v>142</v>
      </c>
      <c r="D8" s="86"/>
    </row>
    <row r="9" spans="1:4" s="77" customFormat="1" ht="15.95" customHeight="1">
      <c r="A9" s="88">
        <v>2010499</v>
      </c>
      <c r="B9" s="88" t="s">
        <v>160</v>
      </c>
      <c r="C9" s="87">
        <v>142</v>
      </c>
      <c r="D9" s="85" t="s">
        <v>298</v>
      </c>
    </row>
    <row r="10" spans="1:4" s="78" customFormat="1" ht="15.95" customHeight="1">
      <c r="A10" s="88">
        <v>222</v>
      </c>
      <c r="B10" s="88" t="s">
        <v>171</v>
      </c>
      <c r="C10" s="87">
        <v>143.58000000000001</v>
      </c>
      <c r="D10" s="85"/>
    </row>
    <row r="11" spans="1:4" s="78" customFormat="1" ht="15.95" customHeight="1">
      <c r="A11" s="88">
        <v>22201</v>
      </c>
      <c r="B11" s="88" t="s">
        <v>172</v>
      </c>
      <c r="C11" s="87">
        <v>143.58000000000001</v>
      </c>
      <c r="D11" s="90"/>
    </row>
    <row r="12" spans="1:4" s="78" customFormat="1" ht="15.95" customHeight="1">
      <c r="A12" s="88">
        <v>2220199</v>
      </c>
      <c r="B12" s="88" t="s">
        <v>173</v>
      </c>
      <c r="C12" s="87">
        <v>143.58000000000001</v>
      </c>
      <c r="D12" s="90" t="s">
        <v>299</v>
      </c>
    </row>
  </sheetData>
  <mergeCells count="1">
    <mergeCell ref="A2:D2"/>
  </mergeCells>
  <phoneticPr fontId="35" type="noConversion"/>
  <printOptions horizontalCentered="1"/>
  <pageMargins left="0.59" right="0.59" top="0.79" bottom="0.79" header="0.5" footer="0.5"/>
  <pageSetup paperSize="9" scale="96" fitToHeight="1000" orientation="landscape"/>
  <headerFooter scaleWithDoc="0" alignWithMargins="0"/>
</worksheet>
</file>

<file path=xl/worksheets/sheet13.xml><?xml version="1.0" encoding="utf-8"?>
<worksheet xmlns="http://schemas.openxmlformats.org/spreadsheetml/2006/main" xmlns:r="http://schemas.openxmlformats.org/officeDocument/2006/relationships">
  <dimension ref="A1:M43"/>
  <sheetViews>
    <sheetView workbookViewId="0">
      <selection activeCell="D8" sqref="D8"/>
    </sheetView>
  </sheetViews>
  <sheetFormatPr defaultColWidth="9.33203125" defaultRowHeight="11.25"/>
  <cols>
    <col min="1" max="3" width="12.83203125" style="32" customWidth="1"/>
    <col min="4" max="4" width="10" style="32" customWidth="1"/>
    <col min="5" max="10" width="12.83203125" style="32" customWidth="1"/>
    <col min="11" max="11" width="11" style="32" customWidth="1"/>
    <col min="12" max="12" width="10.33203125" style="32" customWidth="1"/>
    <col min="13" max="13" width="9.1640625" style="32" customWidth="1"/>
    <col min="14" max="16384" width="9.33203125" style="32"/>
  </cols>
  <sheetData>
    <row r="1" spans="1:13" ht="17.100000000000001" customHeight="1">
      <c r="A1" s="32" t="s">
        <v>36</v>
      </c>
    </row>
    <row r="2" spans="1:13" ht="20.25">
      <c r="A2" s="214" t="s">
        <v>300</v>
      </c>
      <c r="B2" s="214"/>
      <c r="C2" s="214"/>
      <c r="D2" s="214"/>
      <c r="E2" s="214"/>
      <c r="F2" s="214"/>
      <c r="G2" s="214"/>
      <c r="H2" s="214"/>
      <c r="I2" s="214"/>
      <c r="J2" s="214"/>
      <c r="K2" s="214"/>
      <c r="L2" s="214"/>
      <c r="M2" s="214"/>
    </row>
    <row r="3" spans="1:13" ht="21" customHeight="1">
      <c r="M3" s="76" t="s">
        <v>50</v>
      </c>
    </row>
    <row r="4" spans="1:13" s="72" customFormat="1" ht="44.1" customHeight="1">
      <c r="A4" s="74" t="s">
        <v>301</v>
      </c>
      <c r="B4" s="74" t="s">
        <v>302</v>
      </c>
      <c r="C4" s="74" t="s">
        <v>303</v>
      </c>
      <c r="D4" s="74" t="s">
        <v>304</v>
      </c>
      <c r="E4" s="74" t="s">
        <v>305</v>
      </c>
      <c r="F4" s="74" t="s">
        <v>306</v>
      </c>
      <c r="G4" s="74" t="s">
        <v>307</v>
      </c>
      <c r="H4" s="74" t="s">
        <v>308</v>
      </c>
      <c r="I4" s="74" t="s">
        <v>309</v>
      </c>
      <c r="J4" s="74" t="s">
        <v>310</v>
      </c>
      <c r="K4" s="74" t="s">
        <v>311</v>
      </c>
      <c r="L4" s="74" t="s">
        <v>312</v>
      </c>
      <c r="M4" s="74" t="s">
        <v>156</v>
      </c>
    </row>
    <row r="5" spans="1:13" s="72" customFormat="1" ht="18.95" customHeight="1">
      <c r="A5" s="74">
        <v>1</v>
      </c>
      <c r="B5" s="74">
        <v>2</v>
      </c>
      <c r="C5" s="74">
        <v>3</v>
      </c>
      <c r="D5" s="74">
        <v>4</v>
      </c>
      <c r="E5" s="74">
        <v>5</v>
      </c>
      <c r="F5" s="74">
        <v>6</v>
      </c>
      <c r="G5" s="74">
        <v>7</v>
      </c>
      <c r="H5" s="74">
        <v>8</v>
      </c>
      <c r="I5" s="74">
        <v>9</v>
      </c>
      <c r="J5" s="74">
        <v>10</v>
      </c>
      <c r="K5" s="74">
        <v>11</v>
      </c>
      <c r="L5" s="74">
        <v>12</v>
      </c>
      <c r="M5" s="74">
        <v>13</v>
      </c>
    </row>
    <row r="6" spans="1:13" ht="18.95" customHeight="1">
      <c r="A6" s="75"/>
      <c r="B6" s="75"/>
      <c r="C6" s="75"/>
      <c r="D6" s="75"/>
      <c r="E6" s="75"/>
      <c r="F6" s="75"/>
      <c r="G6" s="75"/>
      <c r="H6" s="75"/>
      <c r="I6" s="75"/>
      <c r="J6" s="75"/>
      <c r="K6" s="75"/>
      <c r="L6" s="75"/>
      <c r="M6" s="75"/>
    </row>
    <row r="7" spans="1:13" ht="18.95" customHeight="1">
      <c r="A7" s="75"/>
      <c r="B7" s="75"/>
      <c r="C7" s="75"/>
      <c r="D7" s="75"/>
      <c r="E7" s="75"/>
      <c r="F7" s="75"/>
      <c r="G7" s="75"/>
      <c r="H7" s="75"/>
      <c r="I7" s="75"/>
      <c r="J7" s="75"/>
      <c r="K7" s="75"/>
      <c r="L7" s="75"/>
      <c r="M7" s="75"/>
    </row>
    <row r="8" spans="1:13" ht="18.95" customHeight="1">
      <c r="A8" s="75"/>
      <c r="B8" s="75"/>
      <c r="C8" s="75"/>
      <c r="D8" s="75"/>
      <c r="E8" s="75"/>
      <c r="F8" s="75"/>
      <c r="G8" s="75"/>
      <c r="H8" s="75"/>
      <c r="I8" s="75"/>
      <c r="J8" s="75"/>
      <c r="K8" s="75"/>
      <c r="L8" s="75"/>
      <c r="M8" s="75"/>
    </row>
    <row r="9" spans="1:13" ht="18.95" customHeight="1">
      <c r="A9" s="75"/>
      <c r="B9" s="75"/>
      <c r="C9" s="75"/>
      <c r="D9" s="75"/>
      <c r="E9" s="75"/>
      <c r="F9" s="75"/>
      <c r="G9" s="75"/>
      <c r="H9" s="75"/>
      <c r="I9" s="75"/>
      <c r="J9" s="75"/>
      <c r="K9" s="75"/>
      <c r="L9" s="75"/>
      <c r="M9" s="75"/>
    </row>
    <row r="10" spans="1:13" ht="18.95" customHeight="1">
      <c r="A10" s="75"/>
      <c r="B10" s="75"/>
      <c r="C10" s="75"/>
      <c r="D10" s="75"/>
      <c r="E10" s="75"/>
      <c r="F10" s="75"/>
      <c r="G10" s="75"/>
      <c r="H10" s="75"/>
      <c r="I10" s="75"/>
      <c r="J10" s="75"/>
      <c r="K10" s="75"/>
      <c r="L10" s="75"/>
      <c r="M10" s="75"/>
    </row>
    <row r="11" spans="1:13" ht="18.95" customHeight="1">
      <c r="A11" s="75"/>
      <c r="B11" s="75"/>
      <c r="C11" s="75"/>
      <c r="D11" s="75"/>
      <c r="E11" s="75"/>
      <c r="F11" s="75"/>
      <c r="G11" s="75"/>
      <c r="H11" s="75"/>
      <c r="I11" s="75"/>
      <c r="J11" s="75"/>
      <c r="K11" s="75"/>
      <c r="L11" s="75"/>
      <c r="M11" s="75"/>
    </row>
    <row r="12" spans="1:13" ht="18.95" customHeight="1">
      <c r="A12" s="75"/>
      <c r="B12" s="75"/>
      <c r="C12" s="75"/>
      <c r="D12" s="75"/>
      <c r="E12" s="75"/>
      <c r="F12" s="75"/>
      <c r="G12" s="75"/>
      <c r="H12" s="75"/>
      <c r="I12" s="75"/>
      <c r="J12" s="75"/>
      <c r="K12" s="75"/>
      <c r="L12" s="75"/>
      <c r="M12" s="75"/>
    </row>
    <row r="13" spans="1:13" ht="18.95" customHeight="1">
      <c r="A13" s="75"/>
      <c r="B13" s="75"/>
      <c r="C13" s="75"/>
      <c r="D13" s="75"/>
      <c r="E13" s="75"/>
      <c r="F13" s="75"/>
      <c r="G13" s="75"/>
      <c r="H13" s="75"/>
      <c r="I13" s="75"/>
      <c r="J13" s="75"/>
      <c r="K13" s="75"/>
      <c r="L13" s="75"/>
      <c r="M13" s="75"/>
    </row>
    <row r="14" spans="1:13" ht="18.95" customHeight="1">
      <c r="A14" s="75"/>
      <c r="B14" s="75"/>
      <c r="C14" s="75"/>
      <c r="D14" s="75"/>
      <c r="E14" s="75"/>
      <c r="F14" s="75"/>
      <c r="G14" s="75"/>
      <c r="H14" s="75"/>
      <c r="I14" s="75"/>
      <c r="J14" s="75"/>
      <c r="K14" s="75"/>
      <c r="L14" s="75"/>
      <c r="M14" s="75"/>
    </row>
    <row r="15" spans="1:13" ht="18.95" customHeight="1">
      <c r="A15" s="75"/>
      <c r="B15" s="75"/>
      <c r="C15" s="75"/>
      <c r="D15" s="75"/>
      <c r="E15" s="75"/>
      <c r="F15" s="75"/>
      <c r="G15" s="75"/>
      <c r="H15" s="75"/>
      <c r="I15" s="75"/>
      <c r="J15" s="75"/>
      <c r="K15" s="75"/>
      <c r="L15" s="75"/>
      <c r="M15" s="75"/>
    </row>
    <row r="16" spans="1:13" ht="18.95" customHeight="1">
      <c r="A16" s="75"/>
      <c r="B16" s="75"/>
      <c r="C16" s="75"/>
      <c r="D16" s="75"/>
      <c r="E16" s="75"/>
      <c r="F16" s="75"/>
      <c r="G16" s="75"/>
      <c r="H16" s="75"/>
      <c r="I16" s="75"/>
      <c r="J16" s="75"/>
      <c r="K16" s="75"/>
      <c r="L16" s="75"/>
      <c r="M16" s="75"/>
    </row>
    <row r="17" spans="1:13" ht="18.95" customHeight="1">
      <c r="A17" s="75"/>
      <c r="B17" s="75"/>
      <c r="C17" s="75"/>
      <c r="D17" s="75"/>
      <c r="E17" s="75"/>
      <c r="F17" s="75"/>
      <c r="G17" s="75"/>
      <c r="H17" s="75"/>
      <c r="I17" s="75"/>
      <c r="J17" s="75"/>
      <c r="K17" s="75"/>
      <c r="L17" s="75"/>
      <c r="M17" s="75"/>
    </row>
    <row r="18" spans="1:13" ht="18.95" customHeight="1">
      <c r="A18" s="75"/>
      <c r="B18" s="75"/>
      <c r="C18" s="75"/>
      <c r="D18" s="75"/>
      <c r="E18" s="75"/>
      <c r="F18" s="75"/>
      <c r="G18" s="75"/>
      <c r="H18" s="75"/>
      <c r="I18" s="75"/>
      <c r="J18" s="75"/>
      <c r="K18" s="75"/>
      <c r="L18" s="75"/>
      <c r="M18" s="75"/>
    </row>
    <row r="19" spans="1:13" ht="18.95" customHeight="1">
      <c r="A19" s="75"/>
      <c r="B19" s="75"/>
      <c r="C19" s="75"/>
      <c r="D19" s="75"/>
      <c r="E19" s="75"/>
      <c r="F19" s="75"/>
      <c r="G19" s="75"/>
      <c r="H19" s="75"/>
      <c r="I19" s="75"/>
      <c r="J19" s="75"/>
      <c r="K19" s="75"/>
      <c r="L19" s="75"/>
      <c r="M19" s="75"/>
    </row>
    <row r="20" spans="1:13" ht="18.95" customHeight="1">
      <c r="A20" s="75"/>
      <c r="B20" s="75"/>
      <c r="C20" s="75"/>
      <c r="D20" s="75"/>
      <c r="E20" s="75"/>
      <c r="F20" s="75"/>
      <c r="G20" s="75"/>
      <c r="H20" s="75"/>
      <c r="I20" s="75"/>
      <c r="J20" s="75"/>
      <c r="K20" s="75"/>
      <c r="L20" s="75"/>
      <c r="M20" s="75"/>
    </row>
    <row r="21" spans="1:13" ht="18.95" customHeight="1">
      <c r="A21" s="75"/>
      <c r="B21" s="75"/>
      <c r="C21" s="75"/>
      <c r="D21" s="75"/>
      <c r="E21" s="75"/>
      <c r="F21" s="75"/>
      <c r="G21" s="75"/>
      <c r="H21" s="75"/>
      <c r="I21" s="75"/>
      <c r="J21" s="75"/>
      <c r="K21" s="75"/>
      <c r="L21" s="75"/>
      <c r="M21" s="75"/>
    </row>
    <row r="22" spans="1:13" s="73" customFormat="1" ht="18.95" customHeight="1">
      <c r="A22" s="215" t="s">
        <v>313</v>
      </c>
      <c r="B22" s="215"/>
      <c r="C22" s="215"/>
      <c r="D22" s="215"/>
      <c r="E22" s="215"/>
      <c r="F22" s="215"/>
      <c r="G22" s="215"/>
      <c r="H22" s="215"/>
      <c r="I22" s="215"/>
      <c r="J22" s="215"/>
      <c r="K22" s="215"/>
      <c r="L22" s="215"/>
      <c r="M22" s="215"/>
    </row>
    <row r="23" spans="1:13" s="73" customFormat="1" ht="18.95" customHeight="1"/>
    <row r="24" spans="1:13" s="73" customFormat="1" ht="18.95" customHeight="1"/>
    <row r="25" spans="1:13" s="73" customFormat="1" ht="18.95" customHeight="1"/>
    <row r="26" spans="1:13" s="73" customFormat="1" ht="18.95" customHeight="1"/>
    <row r="27" spans="1:13" s="73" customFormat="1" ht="18.95" customHeight="1"/>
    <row r="28" spans="1:13" s="73" customFormat="1" ht="18.95" customHeight="1"/>
    <row r="29" spans="1:13" s="73" customFormat="1" ht="18.95" customHeight="1"/>
    <row r="30" spans="1:13" s="73" customFormat="1" ht="18.95" customHeight="1"/>
    <row r="31" spans="1:13" s="73" customFormat="1" ht="18.95" customHeight="1"/>
    <row r="32" spans="1:13" s="73" customFormat="1" ht="18.95" customHeight="1"/>
    <row r="33" s="73" customFormat="1"/>
    <row r="34" s="73" customFormat="1"/>
    <row r="35" s="73" customFormat="1"/>
    <row r="36" s="73" customFormat="1"/>
    <row r="37" s="73" customFormat="1"/>
    <row r="38" s="73" customFormat="1"/>
    <row r="39" s="73" customFormat="1"/>
    <row r="40" s="73" customFormat="1"/>
    <row r="41" s="73" customFormat="1"/>
    <row r="42" s="73" customFormat="1"/>
    <row r="43" s="73" customFormat="1"/>
  </sheetData>
  <mergeCells count="2">
    <mergeCell ref="A2:M2"/>
    <mergeCell ref="A22:M22"/>
  </mergeCells>
  <phoneticPr fontId="35" type="noConversion"/>
  <pageMargins left="0.75" right="0.75" top="1" bottom="1" header="0.5" footer="0.5"/>
  <pageSetup paperSize="9" orientation="landscape"/>
</worksheet>
</file>

<file path=xl/worksheets/sheet14.xml><?xml version="1.0" encoding="utf-8"?>
<worksheet xmlns="http://schemas.openxmlformats.org/spreadsheetml/2006/main" xmlns:r="http://schemas.openxmlformats.org/officeDocument/2006/relationships">
  <dimension ref="A1:N25"/>
  <sheetViews>
    <sheetView showGridLines="0" workbookViewId="0">
      <selection activeCell="H19" sqref="H19"/>
    </sheetView>
  </sheetViews>
  <sheetFormatPr defaultColWidth="34.5" defaultRowHeight="11.25"/>
  <cols>
    <col min="1" max="3" width="6.83203125" style="44" customWidth="1"/>
    <col min="4" max="4" width="11.6640625" style="44" customWidth="1"/>
    <col min="5" max="5" width="31.6640625" style="44" customWidth="1"/>
    <col min="6" max="6" width="20" style="44" customWidth="1"/>
    <col min="7" max="7" width="8.33203125" style="44" customWidth="1"/>
    <col min="8" max="8" width="24.6640625" style="44" customWidth="1"/>
    <col min="9" max="11" width="9.1640625" style="44" customWidth="1"/>
    <col min="12" max="12" width="10" style="44" customWidth="1"/>
    <col min="13" max="14" width="9.1640625" style="44" customWidth="1"/>
    <col min="15" max="16384" width="34.5" style="44"/>
  </cols>
  <sheetData>
    <row r="1" spans="1:14" ht="14.25">
      <c r="A1" s="45" t="s">
        <v>38</v>
      </c>
    </row>
    <row r="2" spans="1:14" s="42" customFormat="1" ht="23.25" customHeight="1">
      <c r="A2" s="216" t="s">
        <v>39</v>
      </c>
      <c r="B2" s="216"/>
      <c r="C2" s="216"/>
      <c r="D2" s="216"/>
      <c r="E2" s="216"/>
      <c r="F2" s="216"/>
      <c r="G2" s="216"/>
      <c r="H2" s="216"/>
      <c r="I2" s="216"/>
      <c r="J2" s="216"/>
      <c r="K2" s="216"/>
      <c r="L2" s="216"/>
      <c r="M2" s="216"/>
      <c r="N2" s="216"/>
    </row>
    <row r="3" spans="1:14" s="43" customFormat="1" ht="21" customHeight="1">
      <c r="N3" s="62" t="s">
        <v>50</v>
      </c>
    </row>
    <row r="4" spans="1:14" s="43" customFormat="1" ht="15.95" customHeight="1">
      <c r="A4" s="217" t="s">
        <v>314</v>
      </c>
      <c r="B4" s="217"/>
      <c r="C4" s="217"/>
      <c r="D4" s="217" t="s">
        <v>121</v>
      </c>
      <c r="E4" s="217" t="s">
        <v>315</v>
      </c>
      <c r="F4" s="217" t="s">
        <v>316</v>
      </c>
      <c r="G4" s="217" t="s">
        <v>317</v>
      </c>
      <c r="H4" s="217" t="s">
        <v>318</v>
      </c>
      <c r="I4" s="217" t="s">
        <v>319</v>
      </c>
      <c r="J4" s="217" t="s">
        <v>320</v>
      </c>
      <c r="K4" s="217"/>
      <c r="L4" s="217" t="s">
        <v>321</v>
      </c>
      <c r="M4" s="217" t="s">
        <v>322</v>
      </c>
      <c r="N4" s="218" t="s">
        <v>323</v>
      </c>
    </row>
    <row r="5" spans="1:14" s="43" customFormat="1" ht="15.95" customHeight="1">
      <c r="A5" s="47" t="s">
        <v>324</v>
      </c>
      <c r="B5" s="47" t="s">
        <v>325</v>
      </c>
      <c r="C5" s="47" t="s">
        <v>326</v>
      </c>
      <c r="D5" s="217"/>
      <c r="E5" s="217"/>
      <c r="F5" s="217"/>
      <c r="G5" s="217"/>
      <c r="H5" s="217"/>
      <c r="I5" s="217"/>
      <c r="J5" s="46" t="s">
        <v>324</v>
      </c>
      <c r="K5" s="46" t="s">
        <v>325</v>
      </c>
      <c r="L5" s="217"/>
      <c r="M5" s="217"/>
      <c r="N5" s="218"/>
    </row>
    <row r="6" spans="1:14" s="43" customFormat="1" ht="15.95" customHeight="1">
      <c r="A6" s="48" t="s">
        <v>137</v>
      </c>
      <c r="B6" s="48" t="s">
        <v>137</v>
      </c>
      <c r="C6" s="48" t="s">
        <v>137</v>
      </c>
      <c r="D6" s="48" t="s">
        <v>137</v>
      </c>
      <c r="E6" s="48" t="s">
        <v>137</v>
      </c>
      <c r="F6" s="48" t="s">
        <v>137</v>
      </c>
      <c r="G6" s="48" t="s">
        <v>137</v>
      </c>
      <c r="H6" s="48" t="s">
        <v>137</v>
      </c>
      <c r="I6" s="48" t="s">
        <v>137</v>
      </c>
      <c r="J6" s="48" t="s">
        <v>137</v>
      </c>
      <c r="K6" s="48" t="s">
        <v>137</v>
      </c>
      <c r="L6" s="63" t="s">
        <v>137</v>
      </c>
      <c r="M6" s="48" t="s">
        <v>137</v>
      </c>
      <c r="N6" s="48" t="s">
        <v>137</v>
      </c>
    </row>
    <row r="7" spans="1:14" s="43" customFormat="1" ht="15.95" customHeight="1">
      <c r="A7" s="49"/>
      <c r="B7" s="49"/>
      <c r="C7" s="49"/>
      <c r="D7" s="50"/>
      <c r="E7" s="51" t="s">
        <v>125</v>
      </c>
      <c r="F7" s="49"/>
      <c r="G7" s="49"/>
      <c r="H7" s="49"/>
      <c r="I7" s="50"/>
      <c r="J7" s="50"/>
      <c r="K7" s="50"/>
      <c r="L7" s="64"/>
      <c r="M7" s="50"/>
      <c r="N7" s="49"/>
    </row>
    <row r="8" spans="1:14" s="43" customFormat="1" ht="15.95" customHeight="1">
      <c r="A8" s="50"/>
      <c r="B8" s="50"/>
      <c r="C8" s="50"/>
      <c r="D8" s="52"/>
      <c r="E8" s="53"/>
      <c r="F8" s="49"/>
      <c r="G8" s="49"/>
      <c r="H8" s="49"/>
      <c r="I8" s="50"/>
      <c r="J8" s="50"/>
      <c r="K8" s="50"/>
      <c r="L8" s="64"/>
      <c r="M8" s="50"/>
      <c r="N8" s="49"/>
    </row>
    <row r="9" spans="1:14" s="43" customFormat="1" ht="15.95" customHeight="1">
      <c r="A9" s="50"/>
      <c r="B9" s="54"/>
      <c r="C9" s="54"/>
      <c r="D9" s="52"/>
      <c r="E9" s="53"/>
      <c r="F9" s="55"/>
      <c r="G9" s="49"/>
      <c r="H9" s="55"/>
      <c r="I9" s="65"/>
      <c r="J9" s="50"/>
      <c r="K9" s="54"/>
      <c r="L9" s="66"/>
      <c r="M9" s="50"/>
      <c r="N9" s="49"/>
    </row>
    <row r="10" spans="1:14" s="43" customFormat="1" ht="15.95" customHeight="1">
      <c r="A10" s="50"/>
      <c r="B10" s="54"/>
      <c r="C10" s="54"/>
      <c r="D10" s="52"/>
      <c r="E10" s="53"/>
      <c r="F10" s="55"/>
      <c r="G10" s="49"/>
      <c r="H10" s="55"/>
      <c r="I10" s="65"/>
      <c r="J10" s="50"/>
      <c r="K10" s="54"/>
      <c r="L10" s="66"/>
      <c r="M10" s="50"/>
      <c r="N10" s="49"/>
    </row>
    <row r="11" spans="1:14" s="43" customFormat="1" ht="15.95" customHeight="1">
      <c r="A11" s="50"/>
      <c r="B11" s="54"/>
      <c r="C11" s="54"/>
      <c r="D11" s="52"/>
      <c r="E11" s="53"/>
      <c r="F11" s="55"/>
      <c r="G11" s="49"/>
      <c r="H11" s="55"/>
      <c r="I11" s="65"/>
      <c r="J11" s="50"/>
      <c r="K11" s="54"/>
      <c r="L11" s="66"/>
      <c r="M11" s="50"/>
      <c r="N11" s="49"/>
    </row>
    <row r="12" spans="1:14" s="43" customFormat="1" ht="15.95" customHeight="1">
      <c r="A12" s="50"/>
      <c r="B12" s="54"/>
      <c r="C12" s="54"/>
      <c r="D12" s="52"/>
      <c r="E12" s="53"/>
      <c r="F12" s="55"/>
      <c r="G12" s="49"/>
      <c r="H12" s="55"/>
      <c r="I12" s="65"/>
      <c r="J12" s="50"/>
      <c r="K12" s="54"/>
      <c r="L12" s="66"/>
      <c r="M12" s="50"/>
      <c r="N12" s="49"/>
    </row>
    <row r="13" spans="1:14" s="43" customFormat="1" ht="15.95" customHeight="1">
      <c r="A13" s="50"/>
      <c r="B13" s="54"/>
      <c r="C13" s="54"/>
      <c r="D13" s="52"/>
      <c r="E13" s="53"/>
      <c r="F13" s="55"/>
      <c r="G13" s="49"/>
      <c r="H13" s="55"/>
      <c r="I13" s="65"/>
      <c r="J13" s="50"/>
      <c r="K13" s="54"/>
      <c r="L13" s="66"/>
      <c r="M13" s="50"/>
      <c r="N13" s="49"/>
    </row>
    <row r="14" spans="1:14" s="43" customFormat="1" ht="15.95" customHeight="1">
      <c r="A14" s="50"/>
      <c r="B14" s="54"/>
      <c r="C14" s="54"/>
      <c r="D14" s="52"/>
      <c r="E14" s="53"/>
      <c r="F14" s="55"/>
      <c r="G14" s="49"/>
      <c r="H14" s="55"/>
      <c r="I14" s="65"/>
      <c r="J14" s="50"/>
      <c r="K14" s="54"/>
      <c r="L14" s="66"/>
      <c r="M14" s="50"/>
      <c r="N14" s="49"/>
    </row>
    <row r="15" spans="1:14" s="43" customFormat="1" ht="15.95" customHeight="1">
      <c r="A15" s="50"/>
      <c r="B15" s="54"/>
      <c r="C15" s="54"/>
      <c r="D15" s="52"/>
      <c r="E15" s="53"/>
      <c r="F15" s="55"/>
      <c r="G15" s="49"/>
      <c r="H15" s="55"/>
      <c r="I15" s="65"/>
      <c r="J15" s="50"/>
      <c r="K15" s="54"/>
      <c r="L15" s="66"/>
      <c r="M15" s="50"/>
      <c r="N15" s="49"/>
    </row>
    <row r="16" spans="1:14" s="43" customFormat="1" ht="15.95" customHeight="1">
      <c r="A16" s="50"/>
      <c r="B16" s="54"/>
      <c r="C16" s="54"/>
      <c r="D16" s="52"/>
      <c r="E16" s="53"/>
      <c r="F16" s="55"/>
      <c r="G16" s="49"/>
      <c r="H16" s="55"/>
      <c r="I16" s="65"/>
      <c r="J16" s="50"/>
      <c r="K16" s="54"/>
      <c r="L16" s="66"/>
      <c r="M16" s="50"/>
      <c r="N16" s="49"/>
    </row>
    <row r="17" spans="1:14" s="43" customFormat="1" ht="15.95" customHeight="1">
      <c r="A17" s="50"/>
      <c r="B17" s="54"/>
      <c r="C17" s="54"/>
      <c r="D17" s="52"/>
      <c r="E17" s="53"/>
      <c r="F17" s="55"/>
      <c r="G17" s="49"/>
      <c r="H17" s="55"/>
      <c r="I17" s="65"/>
      <c r="J17" s="50"/>
      <c r="K17" s="54"/>
      <c r="L17" s="66"/>
      <c r="M17" s="50"/>
      <c r="N17" s="49"/>
    </row>
    <row r="18" spans="1:14" s="43" customFormat="1" ht="15.95" customHeight="1">
      <c r="A18" s="50"/>
      <c r="B18" s="54"/>
      <c r="C18" s="54"/>
      <c r="D18" s="50"/>
      <c r="E18" s="51"/>
      <c r="F18" s="55"/>
      <c r="G18" s="49"/>
      <c r="H18" s="55"/>
      <c r="I18" s="65"/>
      <c r="J18" s="50"/>
      <c r="K18" s="54"/>
      <c r="L18" s="66"/>
      <c r="M18" s="67"/>
      <c r="N18" s="49"/>
    </row>
    <row r="19" spans="1:14" s="43" customFormat="1" ht="15.95" customHeight="1">
      <c r="A19" s="50"/>
      <c r="B19" s="54"/>
      <c r="C19" s="54"/>
      <c r="D19" s="50"/>
      <c r="E19" s="51"/>
      <c r="F19" s="55"/>
      <c r="G19" s="49"/>
      <c r="H19" s="55"/>
      <c r="I19" s="65"/>
      <c r="J19" s="50"/>
      <c r="K19" s="54"/>
      <c r="L19" s="66"/>
      <c r="M19" s="67"/>
      <c r="N19" s="49"/>
    </row>
    <row r="20" spans="1:14" s="43" customFormat="1" ht="15.95" customHeight="1">
      <c r="A20" s="50"/>
      <c r="B20" s="54"/>
      <c r="C20" s="54"/>
      <c r="D20" s="50"/>
      <c r="E20" s="51"/>
      <c r="F20" s="55"/>
      <c r="G20" s="49"/>
      <c r="H20" s="55"/>
      <c r="I20" s="65"/>
      <c r="J20" s="50"/>
      <c r="K20" s="54"/>
      <c r="L20" s="66"/>
      <c r="M20" s="67"/>
      <c r="N20" s="49"/>
    </row>
    <row r="21" spans="1:14" s="43" customFormat="1" ht="15.95" customHeight="1">
      <c r="A21" s="50"/>
      <c r="B21" s="54"/>
      <c r="C21" s="54"/>
      <c r="D21" s="50"/>
      <c r="E21" s="51"/>
      <c r="F21" s="55"/>
      <c r="G21" s="49"/>
      <c r="H21" s="55"/>
      <c r="I21" s="65"/>
      <c r="J21" s="50"/>
      <c r="K21" s="54"/>
      <c r="L21" s="66"/>
      <c r="M21" s="67"/>
      <c r="N21" s="49"/>
    </row>
    <row r="22" spans="1:14" s="43" customFormat="1" ht="15.95" customHeight="1">
      <c r="A22" s="50"/>
      <c r="B22" s="54"/>
      <c r="C22" s="54"/>
      <c r="D22" s="50"/>
      <c r="E22" s="51"/>
      <c r="F22" s="55"/>
      <c r="G22" s="49"/>
      <c r="H22" s="55"/>
      <c r="I22" s="65"/>
      <c r="J22" s="50"/>
      <c r="K22" s="54"/>
      <c r="L22" s="66"/>
      <c r="M22" s="67"/>
      <c r="N22" s="49"/>
    </row>
    <row r="23" spans="1:14" s="43" customFormat="1" ht="15.95" customHeight="1">
      <c r="A23" s="56"/>
      <c r="B23" s="57"/>
      <c r="C23" s="57"/>
      <c r="D23" s="56"/>
      <c r="E23" s="58"/>
      <c r="F23" s="59"/>
      <c r="G23" s="60"/>
      <c r="H23" s="59"/>
      <c r="I23" s="68"/>
      <c r="J23" s="56"/>
      <c r="K23" s="57"/>
      <c r="L23" s="69"/>
      <c r="M23" s="67"/>
      <c r="N23" s="49"/>
    </row>
    <row r="24" spans="1:14" s="43" customFormat="1" ht="15.95" customHeight="1">
      <c r="A24" s="50"/>
      <c r="B24" s="54"/>
      <c r="C24" s="54"/>
      <c r="D24" s="50"/>
      <c r="E24" s="51"/>
      <c r="F24" s="61"/>
      <c r="G24" s="49"/>
      <c r="H24" s="61"/>
      <c r="I24" s="70"/>
      <c r="J24" s="50"/>
      <c r="K24" s="54"/>
      <c r="L24" s="71"/>
      <c r="M24" s="67"/>
      <c r="N24" s="49"/>
    </row>
    <row r="25" spans="1:14" s="43" customFormat="1" ht="15.95" customHeight="1">
      <c r="A25" s="50"/>
      <c r="B25" s="54"/>
      <c r="C25" s="54"/>
      <c r="D25" s="50"/>
      <c r="E25" s="51"/>
      <c r="F25" s="61"/>
      <c r="G25" s="49"/>
      <c r="H25" s="61"/>
      <c r="I25" s="70"/>
      <c r="J25" s="50"/>
      <c r="K25" s="54"/>
      <c r="L25" s="71"/>
      <c r="M25" s="67"/>
      <c r="N25" s="49"/>
    </row>
  </sheetData>
  <mergeCells count="12">
    <mergeCell ref="A2:N2"/>
    <mergeCell ref="A4:C4"/>
    <mergeCell ref="J4:K4"/>
    <mergeCell ref="D4:D5"/>
    <mergeCell ref="E4:E5"/>
    <mergeCell ref="F4:F5"/>
    <mergeCell ref="G4:G5"/>
    <mergeCell ref="H4:H5"/>
    <mergeCell ref="I4:I5"/>
    <mergeCell ref="L4:L5"/>
    <mergeCell ref="M4:M5"/>
    <mergeCell ref="N4:N5"/>
  </mergeCells>
  <phoneticPr fontId="35" type="noConversion"/>
  <printOptions horizontalCentered="1"/>
  <pageMargins left="0.39" right="0.39" top="0.79" bottom="0.79" header="0.51" footer="0.51"/>
  <pageSetup paperSize="9" scale="95" fitToHeight="1000" orientation="landscape"/>
  <headerFooter scaleWithDoc="0" alignWithMargins="0"/>
</worksheet>
</file>

<file path=xl/worksheets/sheet15.xml><?xml version="1.0" encoding="utf-8"?>
<worksheet xmlns="http://schemas.openxmlformats.org/spreadsheetml/2006/main" xmlns:r="http://schemas.openxmlformats.org/officeDocument/2006/relationships">
  <dimension ref="A1:AC17"/>
  <sheetViews>
    <sheetView showGridLines="0" showZeros="0" workbookViewId="0">
      <selection activeCell="M18" sqref="M18"/>
    </sheetView>
  </sheetViews>
  <sheetFormatPr defaultColWidth="9.1640625" defaultRowHeight="12.75" customHeight="1"/>
  <cols>
    <col min="1" max="1" width="8" style="32" customWidth="1"/>
    <col min="2" max="2" width="30.33203125" style="32" customWidth="1"/>
    <col min="3" max="3" width="6.1640625" style="32" customWidth="1"/>
    <col min="4" max="4" width="8.5" style="32" customWidth="1"/>
    <col min="5" max="5" width="8.33203125" style="32" customWidth="1"/>
    <col min="6" max="6" width="6.83203125" style="32" customWidth="1"/>
    <col min="7" max="7" width="4.83203125" style="32" customWidth="1"/>
    <col min="8" max="8" width="9.83203125" style="32" customWidth="1"/>
    <col min="9" max="9" width="11.83203125" style="32" customWidth="1"/>
    <col min="10" max="11" width="6.83203125" style="32" customWidth="1"/>
    <col min="12" max="12" width="5.83203125" style="32" customWidth="1"/>
    <col min="13" max="13" width="6.5" style="32" customWidth="1"/>
    <col min="14" max="18" width="9.1640625" style="32" customWidth="1"/>
    <col min="19" max="19" width="6.83203125" style="32" customWidth="1"/>
    <col min="20" max="20" width="7.83203125" style="32" customWidth="1"/>
    <col min="21" max="16384" width="9.1640625" style="32"/>
  </cols>
  <sheetData>
    <row r="1" spans="1:29" ht="30" customHeight="1">
      <c r="A1" s="33" t="s">
        <v>40</v>
      </c>
    </row>
    <row r="2" spans="1:29" ht="28.5" customHeight="1">
      <c r="A2" s="219" t="s">
        <v>41</v>
      </c>
      <c r="B2" s="219"/>
      <c r="C2" s="219"/>
      <c r="D2" s="219"/>
      <c r="E2" s="219"/>
      <c r="F2" s="219"/>
      <c r="G2" s="219"/>
      <c r="H2" s="219"/>
      <c r="I2" s="219"/>
      <c r="J2" s="219"/>
      <c r="K2" s="219"/>
      <c r="L2" s="219"/>
      <c r="M2" s="219"/>
      <c r="N2" s="219"/>
      <c r="O2" s="219"/>
      <c r="P2" s="219"/>
      <c r="Q2" s="219"/>
      <c r="R2" s="219"/>
      <c r="S2" s="219"/>
      <c r="T2" s="219"/>
      <c r="U2" s="219"/>
      <c r="V2" s="219"/>
      <c r="W2" s="219"/>
      <c r="X2" s="219"/>
      <c r="Y2" s="219"/>
      <c r="Z2" s="219"/>
      <c r="AA2" s="219"/>
      <c r="AB2" s="219"/>
      <c r="AC2" s="219"/>
    </row>
    <row r="3" spans="1:29" ht="22.5" customHeight="1">
      <c r="AC3" s="41" t="s">
        <v>50</v>
      </c>
    </row>
    <row r="4" spans="1:29" ht="17.25" customHeight="1">
      <c r="A4" s="201" t="s">
        <v>121</v>
      </c>
      <c r="B4" s="201" t="s">
        <v>122</v>
      </c>
      <c r="C4" s="220" t="s">
        <v>327</v>
      </c>
      <c r="D4" s="221"/>
      <c r="E4" s="221"/>
      <c r="F4" s="221"/>
      <c r="G4" s="221"/>
      <c r="H4" s="221"/>
      <c r="I4" s="221"/>
      <c r="J4" s="221"/>
      <c r="K4" s="222"/>
      <c r="L4" s="220" t="s">
        <v>328</v>
      </c>
      <c r="M4" s="221"/>
      <c r="N4" s="221"/>
      <c r="O4" s="221"/>
      <c r="P4" s="221"/>
      <c r="Q4" s="221"/>
      <c r="R4" s="221"/>
      <c r="S4" s="221"/>
      <c r="T4" s="222"/>
      <c r="U4" s="220" t="s">
        <v>329</v>
      </c>
      <c r="V4" s="221"/>
      <c r="W4" s="221"/>
      <c r="X4" s="221"/>
      <c r="Y4" s="221"/>
      <c r="Z4" s="221"/>
      <c r="AA4" s="221"/>
      <c r="AB4" s="221"/>
      <c r="AC4" s="222"/>
    </row>
    <row r="5" spans="1:29" ht="17.25" customHeight="1">
      <c r="A5" s="201"/>
      <c r="B5" s="201"/>
      <c r="C5" s="223" t="s">
        <v>125</v>
      </c>
      <c r="D5" s="220" t="s">
        <v>330</v>
      </c>
      <c r="E5" s="221"/>
      <c r="F5" s="221"/>
      <c r="G5" s="221"/>
      <c r="H5" s="221"/>
      <c r="I5" s="222"/>
      <c r="J5" s="226" t="s">
        <v>215</v>
      </c>
      <c r="K5" s="226" t="s">
        <v>217</v>
      </c>
      <c r="L5" s="223" t="s">
        <v>125</v>
      </c>
      <c r="M5" s="220" t="s">
        <v>330</v>
      </c>
      <c r="N5" s="221"/>
      <c r="O5" s="221"/>
      <c r="P5" s="221"/>
      <c r="Q5" s="221"/>
      <c r="R5" s="222"/>
      <c r="S5" s="226" t="s">
        <v>215</v>
      </c>
      <c r="T5" s="226" t="s">
        <v>217</v>
      </c>
      <c r="U5" s="223" t="s">
        <v>125</v>
      </c>
      <c r="V5" s="220" t="s">
        <v>330</v>
      </c>
      <c r="W5" s="221"/>
      <c r="X5" s="221"/>
      <c r="Y5" s="221"/>
      <c r="Z5" s="221"/>
      <c r="AA5" s="222"/>
      <c r="AB5" s="226" t="s">
        <v>215</v>
      </c>
      <c r="AC5" s="226" t="s">
        <v>217</v>
      </c>
    </row>
    <row r="6" spans="1:29" ht="23.25" customHeight="1">
      <c r="A6" s="201"/>
      <c r="B6" s="201"/>
      <c r="C6" s="224"/>
      <c r="D6" s="202" t="s">
        <v>135</v>
      </c>
      <c r="E6" s="202" t="s">
        <v>331</v>
      </c>
      <c r="F6" s="202" t="s">
        <v>221</v>
      </c>
      <c r="G6" s="202" t="s">
        <v>332</v>
      </c>
      <c r="H6" s="202"/>
      <c r="I6" s="202"/>
      <c r="J6" s="227"/>
      <c r="K6" s="227"/>
      <c r="L6" s="224"/>
      <c r="M6" s="202" t="s">
        <v>135</v>
      </c>
      <c r="N6" s="202" t="s">
        <v>331</v>
      </c>
      <c r="O6" s="202" t="s">
        <v>221</v>
      </c>
      <c r="P6" s="202" t="s">
        <v>332</v>
      </c>
      <c r="Q6" s="202"/>
      <c r="R6" s="202"/>
      <c r="S6" s="227"/>
      <c r="T6" s="227"/>
      <c r="U6" s="224"/>
      <c r="V6" s="202" t="s">
        <v>135</v>
      </c>
      <c r="W6" s="202" t="s">
        <v>331</v>
      </c>
      <c r="X6" s="202" t="s">
        <v>221</v>
      </c>
      <c r="Y6" s="202" t="s">
        <v>332</v>
      </c>
      <c r="Z6" s="202"/>
      <c r="AA6" s="202"/>
      <c r="AB6" s="227"/>
      <c r="AC6" s="227"/>
    </row>
    <row r="7" spans="1:29" ht="36" customHeight="1">
      <c r="A7" s="201"/>
      <c r="B7" s="201"/>
      <c r="C7" s="225"/>
      <c r="D7" s="202"/>
      <c r="E7" s="202"/>
      <c r="F7" s="202"/>
      <c r="G7" s="35" t="s">
        <v>135</v>
      </c>
      <c r="H7" s="35" t="s">
        <v>333</v>
      </c>
      <c r="I7" s="35" t="s">
        <v>227</v>
      </c>
      <c r="J7" s="228"/>
      <c r="K7" s="228"/>
      <c r="L7" s="225"/>
      <c r="M7" s="202"/>
      <c r="N7" s="202"/>
      <c r="O7" s="202"/>
      <c r="P7" s="35" t="s">
        <v>135</v>
      </c>
      <c r="Q7" s="35" t="s">
        <v>333</v>
      </c>
      <c r="R7" s="35" t="s">
        <v>227</v>
      </c>
      <c r="S7" s="228"/>
      <c r="T7" s="228"/>
      <c r="U7" s="225"/>
      <c r="V7" s="202"/>
      <c r="W7" s="202"/>
      <c r="X7" s="202"/>
      <c r="Y7" s="35" t="s">
        <v>135</v>
      </c>
      <c r="Z7" s="35" t="s">
        <v>333</v>
      </c>
      <c r="AA7" s="35" t="s">
        <v>227</v>
      </c>
      <c r="AB7" s="228"/>
      <c r="AC7" s="228"/>
    </row>
    <row r="8" spans="1:29" ht="17.25" customHeight="1">
      <c r="A8" s="36" t="s">
        <v>137</v>
      </c>
      <c r="B8" s="36" t="s">
        <v>137</v>
      </c>
      <c r="C8" s="36">
        <v>1</v>
      </c>
      <c r="D8" s="37">
        <v>2</v>
      </c>
      <c r="E8" s="37">
        <v>3</v>
      </c>
      <c r="F8" s="37">
        <v>4</v>
      </c>
      <c r="G8" s="36">
        <v>5</v>
      </c>
      <c r="H8" s="36">
        <v>6</v>
      </c>
      <c r="I8" s="36">
        <v>7</v>
      </c>
      <c r="J8" s="36">
        <v>8</v>
      </c>
      <c r="K8" s="36">
        <v>9</v>
      </c>
      <c r="L8" s="36">
        <v>10</v>
      </c>
      <c r="M8" s="36">
        <v>11</v>
      </c>
      <c r="N8" s="36">
        <v>12</v>
      </c>
      <c r="O8" s="36">
        <v>13</v>
      </c>
      <c r="P8" s="36">
        <v>14</v>
      </c>
      <c r="Q8" s="36">
        <v>15</v>
      </c>
      <c r="R8" s="36">
        <v>16</v>
      </c>
      <c r="S8" s="36">
        <v>17</v>
      </c>
      <c r="T8" s="36">
        <v>18</v>
      </c>
      <c r="U8" s="36" t="s">
        <v>334</v>
      </c>
      <c r="V8" s="36" t="s">
        <v>335</v>
      </c>
      <c r="W8" s="36" t="s">
        <v>336</v>
      </c>
      <c r="X8" s="36" t="s">
        <v>337</v>
      </c>
      <c r="Y8" s="36" t="s">
        <v>338</v>
      </c>
      <c r="Z8" s="36" t="s">
        <v>339</v>
      </c>
      <c r="AA8" s="36" t="s">
        <v>340</v>
      </c>
      <c r="AB8" s="36" t="s">
        <v>341</v>
      </c>
      <c r="AC8" s="36" t="s">
        <v>342</v>
      </c>
    </row>
    <row r="9" spans="1:29" ht="17.25" customHeight="1">
      <c r="A9" s="36" t="s">
        <v>343</v>
      </c>
      <c r="B9" s="36"/>
      <c r="C9" s="36">
        <f>SUM(C10:C12)</f>
        <v>12.3</v>
      </c>
      <c r="D9" s="36">
        <f t="shared" ref="D9:T9" si="0">SUM(D10:D12)</f>
        <v>0.3</v>
      </c>
      <c r="E9" s="36">
        <f t="shared" si="0"/>
        <v>0</v>
      </c>
      <c r="F9" s="36">
        <f t="shared" si="0"/>
        <v>0.3</v>
      </c>
      <c r="G9" s="36">
        <f t="shared" si="0"/>
        <v>0</v>
      </c>
      <c r="H9" s="36">
        <f t="shared" si="0"/>
        <v>0</v>
      </c>
      <c r="I9" s="36">
        <f t="shared" si="0"/>
        <v>0</v>
      </c>
      <c r="J9" s="36">
        <f t="shared" si="0"/>
        <v>12</v>
      </c>
      <c r="K9" s="36"/>
      <c r="L9" s="36">
        <v>0</v>
      </c>
      <c r="M9" s="36">
        <f t="shared" si="0"/>
        <v>0</v>
      </c>
      <c r="N9" s="36">
        <f t="shared" si="0"/>
        <v>0</v>
      </c>
      <c r="O9" s="36">
        <f t="shared" si="0"/>
        <v>0</v>
      </c>
      <c r="P9" s="36">
        <f t="shared" si="0"/>
        <v>0</v>
      </c>
      <c r="Q9" s="36">
        <f t="shared" si="0"/>
        <v>0</v>
      </c>
      <c r="R9" s="36">
        <f t="shared" si="0"/>
        <v>0</v>
      </c>
      <c r="S9" s="36">
        <f t="shared" si="0"/>
        <v>0</v>
      </c>
      <c r="T9" s="36">
        <f t="shared" si="0"/>
        <v>0</v>
      </c>
      <c r="U9" s="36">
        <f>L9-C9</f>
        <v>-12.3</v>
      </c>
      <c r="V9" s="36">
        <f t="shared" ref="V9:AC9" si="1">M9-D9</f>
        <v>-0.3</v>
      </c>
      <c r="W9" s="36">
        <f t="shared" si="1"/>
        <v>0</v>
      </c>
      <c r="X9" s="36">
        <f t="shared" si="1"/>
        <v>-0.3</v>
      </c>
      <c r="Y9" s="36">
        <f t="shared" si="1"/>
        <v>0</v>
      </c>
      <c r="Z9" s="36">
        <f t="shared" si="1"/>
        <v>0</v>
      </c>
      <c r="AA9" s="36">
        <f t="shared" si="1"/>
        <v>0</v>
      </c>
      <c r="AB9" s="36">
        <f t="shared" si="1"/>
        <v>-12</v>
      </c>
      <c r="AC9" s="36">
        <f t="shared" si="1"/>
        <v>0</v>
      </c>
    </row>
    <row r="10" spans="1:29" ht="12.75" customHeight="1">
      <c r="A10" s="38">
        <v>2010401</v>
      </c>
      <c r="B10" s="39" t="s">
        <v>138</v>
      </c>
      <c r="C10" s="40">
        <f>D10+J10+K10</f>
        <v>0</v>
      </c>
      <c r="D10" s="40">
        <f>E10+F10+G10</f>
        <v>0</v>
      </c>
      <c r="E10" s="40"/>
      <c r="F10" s="40">
        <v>0</v>
      </c>
      <c r="G10" s="40"/>
      <c r="H10" s="40"/>
      <c r="I10" s="40"/>
      <c r="J10" s="40"/>
      <c r="K10" s="40"/>
      <c r="L10" s="40"/>
      <c r="M10" s="40"/>
      <c r="N10" s="40"/>
      <c r="O10" s="40">
        <v>0</v>
      </c>
      <c r="P10" s="40"/>
      <c r="Q10" s="40"/>
      <c r="R10" s="40"/>
      <c r="S10" s="40"/>
      <c r="T10" s="40"/>
      <c r="U10" s="36">
        <f t="shared" ref="U10:AC10" si="2">L10-C10</f>
        <v>0</v>
      </c>
      <c r="V10" s="36">
        <f t="shared" si="2"/>
        <v>0</v>
      </c>
      <c r="W10" s="36">
        <f t="shared" si="2"/>
        <v>0</v>
      </c>
      <c r="X10" s="36">
        <f t="shared" si="2"/>
        <v>0</v>
      </c>
      <c r="Y10" s="36">
        <f t="shared" si="2"/>
        <v>0</v>
      </c>
      <c r="Z10" s="36">
        <f t="shared" si="2"/>
        <v>0</v>
      </c>
      <c r="AA10" s="36">
        <f t="shared" si="2"/>
        <v>0</v>
      </c>
      <c r="AB10" s="36">
        <f t="shared" si="2"/>
        <v>0</v>
      </c>
      <c r="AC10" s="36">
        <f t="shared" si="2"/>
        <v>0</v>
      </c>
    </row>
    <row r="11" spans="1:29" ht="12.75" customHeight="1">
      <c r="A11" s="34">
        <v>2010499</v>
      </c>
      <c r="B11" s="39" t="s">
        <v>139</v>
      </c>
      <c r="C11" s="40">
        <f>D11+J11+K11</f>
        <v>12.3</v>
      </c>
      <c r="D11" s="40">
        <f>E11+F11+G11</f>
        <v>0.3</v>
      </c>
      <c r="E11" s="40"/>
      <c r="F11" s="40">
        <v>0.3</v>
      </c>
      <c r="G11" s="40"/>
      <c r="H11" s="40"/>
      <c r="I11" s="40"/>
      <c r="J11" s="40">
        <v>12</v>
      </c>
      <c r="K11" s="40"/>
      <c r="L11" s="40"/>
      <c r="M11" s="40"/>
      <c r="N11" s="40"/>
      <c r="O11" s="40">
        <v>0</v>
      </c>
      <c r="P11" s="40"/>
      <c r="Q11" s="40"/>
      <c r="R11" s="40"/>
      <c r="S11" s="40"/>
      <c r="T11" s="40"/>
      <c r="U11" s="36">
        <f t="shared" ref="U11:AC11" si="3">L11-C11</f>
        <v>-12.3</v>
      </c>
      <c r="V11" s="36">
        <f t="shared" si="3"/>
        <v>-0.3</v>
      </c>
      <c r="W11" s="36">
        <f t="shared" si="3"/>
        <v>0</v>
      </c>
      <c r="X11" s="36">
        <f t="shared" si="3"/>
        <v>-0.3</v>
      </c>
      <c r="Y11" s="36">
        <f t="shared" si="3"/>
        <v>0</v>
      </c>
      <c r="Z11" s="36">
        <f t="shared" si="3"/>
        <v>0</v>
      </c>
      <c r="AA11" s="36">
        <f t="shared" si="3"/>
        <v>0</v>
      </c>
      <c r="AB11" s="36">
        <f t="shared" si="3"/>
        <v>-12</v>
      </c>
      <c r="AC11" s="36">
        <f t="shared" si="3"/>
        <v>0</v>
      </c>
    </row>
    <row r="12" spans="1:29" ht="12.75" customHeight="1">
      <c r="A12" s="34">
        <v>2220199</v>
      </c>
      <c r="B12" s="39" t="s">
        <v>140</v>
      </c>
      <c r="C12" s="40">
        <f>D12+J12+K12</f>
        <v>0</v>
      </c>
      <c r="D12" s="40">
        <f>E12+F12+G12</f>
        <v>0</v>
      </c>
      <c r="E12" s="40"/>
      <c r="F12" s="40">
        <v>0</v>
      </c>
      <c r="G12" s="40"/>
      <c r="H12" s="40"/>
      <c r="I12" s="40"/>
      <c r="J12" s="40"/>
      <c r="K12" s="40"/>
      <c r="L12" s="40"/>
      <c r="M12" s="40"/>
      <c r="N12" s="40"/>
      <c r="O12" s="40">
        <v>0</v>
      </c>
      <c r="P12" s="40"/>
      <c r="Q12" s="40"/>
      <c r="R12" s="40"/>
      <c r="S12" s="40"/>
      <c r="T12" s="40"/>
      <c r="U12" s="36">
        <f t="shared" ref="U12:AC12" si="4">L12-C12</f>
        <v>0</v>
      </c>
      <c r="V12" s="36">
        <f t="shared" si="4"/>
        <v>0</v>
      </c>
      <c r="W12" s="36">
        <f t="shared" si="4"/>
        <v>0</v>
      </c>
      <c r="X12" s="36">
        <f t="shared" si="4"/>
        <v>0</v>
      </c>
      <c r="Y12" s="36">
        <f t="shared" si="4"/>
        <v>0</v>
      </c>
      <c r="Z12" s="36">
        <f t="shared" si="4"/>
        <v>0</v>
      </c>
      <c r="AA12" s="36">
        <f t="shared" si="4"/>
        <v>0</v>
      </c>
      <c r="AB12" s="36">
        <f t="shared" si="4"/>
        <v>0</v>
      </c>
      <c r="AC12" s="36">
        <f t="shared" si="4"/>
        <v>0</v>
      </c>
    </row>
    <row r="13" spans="1:29" ht="12.75" customHeight="1">
      <c r="G13" s="33"/>
      <c r="H13" s="33"/>
      <c r="K13" s="33"/>
    </row>
    <row r="14" spans="1:29" ht="12.75" customHeight="1">
      <c r="H14" s="33"/>
      <c r="K14" s="33"/>
    </row>
    <row r="15" spans="1:29" ht="12.75" customHeight="1">
      <c r="H15" s="33"/>
      <c r="K15" s="33"/>
    </row>
    <row r="16" spans="1:29" ht="12.75" customHeight="1">
      <c r="I16" s="33"/>
      <c r="K16" s="33"/>
    </row>
    <row r="17" spans="9:10" ht="12.75" customHeight="1">
      <c r="I17" s="33"/>
      <c r="J17" s="33"/>
    </row>
  </sheetData>
  <mergeCells count="30">
    <mergeCell ref="G6:I6"/>
    <mergeCell ref="P6:R6"/>
    <mergeCell ref="Y6:AA6"/>
    <mergeCell ref="A4:A7"/>
    <mergeCell ref="B4:B7"/>
    <mergeCell ref="C5:C7"/>
    <mergeCell ref="D6:D7"/>
    <mergeCell ref="E6:E7"/>
    <mergeCell ref="F6:F7"/>
    <mergeCell ref="J5:J7"/>
    <mergeCell ref="K5:K7"/>
    <mergeCell ref="L5:L7"/>
    <mergeCell ref="M6:M7"/>
    <mergeCell ref="N6:N7"/>
    <mergeCell ref="O6:O7"/>
    <mergeCell ref="S5:S7"/>
    <mergeCell ref="A2:AC2"/>
    <mergeCell ref="C4:K4"/>
    <mergeCell ref="L4:T4"/>
    <mergeCell ref="U4:AC4"/>
    <mergeCell ref="D5:I5"/>
    <mergeCell ref="M5:R5"/>
    <mergeCell ref="V5:AA5"/>
    <mergeCell ref="T5:T7"/>
    <mergeCell ref="U5:U7"/>
    <mergeCell ref="V6:V7"/>
    <mergeCell ref="W6:W7"/>
    <mergeCell ref="X6:X7"/>
    <mergeCell ref="AB5:AB7"/>
    <mergeCell ref="AC5:AC7"/>
  </mergeCells>
  <phoneticPr fontId="35" type="noConversion"/>
  <printOptions horizontalCentered="1"/>
  <pageMargins left="0.59" right="0.59" top="0.79" bottom="0.59" header="0.51" footer="0.51"/>
  <pageSetup paperSize="9" fitToHeight="0" orientation="landscape"/>
  <headerFooter scaleWithDoc="0" alignWithMargins="0"/>
</worksheet>
</file>

<file path=xl/worksheets/sheet16.xml><?xml version="1.0" encoding="utf-8"?>
<worksheet xmlns="http://schemas.openxmlformats.org/spreadsheetml/2006/main" xmlns:r="http://schemas.openxmlformats.org/officeDocument/2006/relationships">
  <dimension ref="A1:G22"/>
  <sheetViews>
    <sheetView workbookViewId="0">
      <selection activeCell="O19" sqref="O19"/>
    </sheetView>
  </sheetViews>
  <sheetFormatPr defaultColWidth="7.33203125" defaultRowHeight="11.25"/>
  <cols>
    <col min="1" max="1" width="14" style="27" customWidth="1"/>
    <col min="2" max="2" width="14.5" style="27" customWidth="1"/>
    <col min="3" max="3" width="17.6640625" style="27" customWidth="1"/>
    <col min="4" max="4" width="31" style="27" customWidth="1"/>
    <col min="5" max="5" width="5" style="27" customWidth="1"/>
    <col min="6" max="6" width="7.33203125" style="27" customWidth="1"/>
    <col min="7" max="7" width="14.33203125" style="27" customWidth="1"/>
    <col min="8" max="16384" width="7.33203125" style="27"/>
  </cols>
  <sheetData>
    <row r="1" spans="1:7" ht="18.75">
      <c r="A1" s="26" t="s">
        <v>42</v>
      </c>
    </row>
    <row r="2" spans="1:7" ht="22.5">
      <c r="A2" s="229" t="s">
        <v>344</v>
      </c>
      <c r="B2" s="229"/>
      <c r="C2" s="229"/>
      <c r="D2" s="229"/>
      <c r="E2" s="229"/>
      <c r="F2" s="229"/>
      <c r="G2" s="229"/>
    </row>
    <row r="3" spans="1:7" ht="14.25">
      <c r="A3" s="230" t="s">
        <v>50</v>
      </c>
      <c r="B3" s="230"/>
      <c r="C3" s="230"/>
      <c r="D3" s="230"/>
      <c r="E3" s="230"/>
      <c r="F3" s="230"/>
      <c r="G3" s="230"/>
    </row>
    <row r="4" spans="1:7" ht="18.95" customHeight="1">
      <c r="A4" s="231" t="s">
        <v>345</v>
      </c>
      <c r="B4" s="232"/>
      <c r="C4" s="232"/>
      <c r="D4" s="233" t="s">
        <v>346</v>
      </c>
      <c r="E4" s="233"/>
      <c r="F4" s="233"/>
      <c r="G4" s="233"/>
    </row>
    <row r="5" spans="1:7" ht="18.95" customHeight="1">
      <c r="A5" s="231" t="s">
        <v>347</v>
      </c>
      <c r="B5" s="232"/>
      <c r="C5" s="232"/>
      <c r="D5" s="231" t="s">
        <v>348</v>
      </c>
      <c r="E5" s="232"/>
      <c r="F5" s="232"/>
      <c r="G5" s="234"/>
    </row>
    <row r="6" spans="1:7" ht="21.95" customHeight="1">
      <c r="A6" s="233" t="s">
        <v>349</v>
      </c>
      <c r="B6" s="238"/>
      <c r="C6" s="238"/>
      <c r="D6" s="235" t="s">
        <v>350</v>
      </c>
      <c r="E6" s="235"/>
      <c r="F6" s="233">
        <v>55</v>
      </c>
      <c r="G6" s="233"/>
    </row>
    <row r="7" spans="1:7" ht="21.95" customHeight="1">
      <c r="A7" s="238"/>
      <c r="B7" s="238"/>
      <c r="C7" s="238"/>
      <c r="D7" s="235" t="s">
        <v>351</v>
      </c>
      <c r="E7" s="235"/>
      <c r="F7" s="233">
        <v>55</v>
      </c>
      <c r="G7" s="233"/>
    </row>
    <row r="8" spans="1:7" ht="21.95" customHeight="1">
      <c r="A8" s="238"/>
      <c r="B8" s="238"/>
      <c r="C8" s="238"/>
      <c r="D8" s="235" t="s">
        <v>352</v>
      </c>
      <c r="E8" s="235"/>
      <c r="F8" s="236"/>
      <c r="G8" s="236"/>
    </row>
    <row r="9" spans="1:7" ht="29.1" customHeight="1">
      <c r="A9" s="233" t="s">
        <v>353</v>
      </c>
      <c r="B9" s="233" t="s">
        <v>354</v>
      </c>
      <c r="C9" s="233"/>
      <c r="D9" s="233"/>
      <c r="E9" s="233"/>
      <c r="F9" s="233"/>
      <c r="G9" s="233"/>
    </row>
    <row r="10" spans="1:7" ht="50.1" customHeight="1">
      <c r="A10" s="233"/>
      <c r="B10" s="233" t="s">
        <v>355</v>
      </c>
      <c r="C10" s="233"/>
      <c r="D10" s="233"/>
      <c r="E10" s="233"/>
      <c r="F10" s="233"/>
      <c r="G10" s="233"/>
    </row>
    <row r="11" spans="1:7" ht="21.95" customHeight="1">
      <c r="A11" s="233" t="s">
        <v>356</v>
      </c>
      <c r="B11" s="29" t="s">
        <v>357</v>
      </c>
      <c r="C11" s="28" t="s">
        <v>358</v>
      </c>
      <c r="D11" s="28" t="s">
        <v>359</v>
      </c>
      <c r="E11" s="233" t="s">
        <v>360</v>
      </c>
      <c r="F11" s="233"/>
      <c r="G11" s="233"/>
    </row>
    <row r="12" spans="1:7" ht="21.95" customHeight="1">
      <c r="A12" s="233"/>
      <c r="B12" s="233" t="s">
        <v>361</v>
      </c>
      <c r="C12" s="233" t="s">
        <v>362</v>
      </c>
      <c r="D12" s="30" t="s">
        <v>363</v>
      </c>
      <c r="E12" s="237" t="s">
        <v>364</v>
      </c>
      <c r="F12" s="237"/>
      <c r="G12" s="237"/>
    </row>
    <row r="13" spans="1:7" ht="21.95" customHeight="1">
      <c r="A13" s="233"/>
      <c r="B13" s="233"/>
      <c r="C13" s="233"/>
      <c r="D13" s="30" t="s">
        <v>365</v>
      </c>
      <c r="E13" s="237" t="s">
        <v>366</v>
      </c>
      <c r="F13" s="237"/>
      <c r="G13" s="237"/>
    </row>
    <row r="14" spans="1:7" ht="35.1" customHeight="1">
      <c r="A14" s="233"/>
      <c r="B14" s="233"/>
      <c r="C14" s="233" t="s">
        <v>367</v>
      </c>
      <c r="D14" s="28"/>
      <c r="E14" s="237"/>
      <c r="F14" s="233"/>
      <c r="G14" s="233"/>
    </row>
    <row r="15" spans="1:7" ht="35.1" customHeight="1">
      <c r="A15" s="233"/>
      <c r="B15" s="233"/>
      <c r="C15" s="233"/>
      <c r="D15" s="28"/>
      <c r="E15" s="233"/>
      <c r="F15" s="233"/>
      <c r="G15" s="233"/>
    </row>
    <row r="16" spans="1:7" ht="35.1" customHeight="1">
      <c r="A16" s="233"/>
      <c r="B16" s="233"/>
      <c r="C16" s="28" t="s">
        <v>368</v>
      </c>
      <c r="D16" s="30" t="s">
        <v>369</v>
      </c>
      <c r="E16" s="233" t="s">
        <v>370</v>
      </c>
      <c r="F16" s="233"/>
      <c r="G16" s="233"/>
    </row>
    <row r="17" spans="1:7" ht="35.1" customHeight="1">
      <c r="A17" s="233"/>
      <c r="B17" s="233"/>
      <c r="C17" s="233" t="s">
        <v>371</v>
      </c>
      <c r="D17" s="30" t="s">
        <v>372</v>
      </c>
      <c r="E17" s="233">
        <v>55</v>
      </c>
      <c r="F17" s="233"/>
      <c r="G17" s="233"/>
    </row>
    <row r="18" spans="1:7" ht="35.1" customHeight="1">
      <c r="A18" s="233"/>
      <c r="B18" s="233"/>
      <c r="C18" s="233"/>
      <c r="D18" s="28"/>
      <c r="E18" s="233"/>
      <c r="F18" s="233"/>
      <c r="G18" s="233"/>
    </row>
    <row r="19" spans="1:7" ht="35.1" customHeight="1">
      <c r="A19" s="233"/>
      <c r="B19" s="233" t="s">
        <v>373</v>
      </c>
      <c r="C19" s="29" t="s">
        <v>374</v>
      </c>
      <c r="D19" s="28"/>
      <c r="E19" s="233"/>
      <c r="F19" s="233"/>
      <c r="G19" s="233"/>
    </row>
    <row r="20" spans="1:7" ht="35.1" customHeight="1">
      <c r="A20" s="233"/>
      <c r="B20" s="233"/>
      <c r="C20" s="29" t="s">
        <v>375</v>
      </c>
      <c r="D20" s="30" t="s">
        <v>376</v>
      </c>
      <c r="E20" s="237">
        <v>1</v>
      </c>
      <c r="F20" s="233"/>
      <c r="G20" s="233"/>
    </row>
    <row r="21" spans="1:7" ht="35.1" customHeight="1">
      <c r="A21" s="233"/>
      <c r="B21" s="233"/>
      <c r="C21" s="29" t="s">
        <v>377</v>
      </c>
      <c r="D21" s="31" t="s">
        <v>378</v>
      </c>
      <c r="E21" s="233" t="s">
        <v>366</v>
      </c>
      <c r="F21" s="233"/>
      <c r="G21" s="233"/>
    </row>
    <row r="22" spans="1:7" ht="35.1" customHeight="1">
      <c r="A22" s="233"/>
      <c r="B22" s="28" t="s">
        <v>379</v>
      </c>
      <c r="C22" s="28" t="s">
        <v>380</v>
      </c>
      <c r="D22" s="30" t="s">
        <v>376</v>
      </c>
      <c r="E22" s="237">
        <v>1</v>
      </c>
      <c r="F22" s="237"/>
      <c r="G22" s="237"/>
    </row>
  </sheetData>
  <mergeCells count="34">
    <mergeCell ref="A6:C8"/>
    <mergeCell ref="E19:G19"/>
    <mergeCell ref="E20:G20"/>
    <mergeCell ref="E21:G21"/>
    <mergeCell ref="E22:G22"/>
    <mergeCell ref="A9:A10"/>
    <mergeCell ref="A11:A22"/>
    <mergeCell ref="B12:B18"/>
    <mergeCell ref="B19:B21"/>
    <mergeCell ref="C12:C13"/>
    <mergeCell ref="C14:C15"/>
    <mergeCell ref="C17:C18"/>
    <mergeCell ref="E14:G14"/>
    <mergeCell ref="E15:G15"/>
    <mergeCell ref="E16:G16"/>
    <mergeCell ref="E17:G17"/>
    <mergeCell ref="E18:G18"/>
    <mergeCell ref="B9:G9"/>
    <mergeCell ref="B10:G10"/>
    <mergeCell ref="E11:G11"/>
    <mergeCell ref="E12:G12"/>
    <mergeCell ref="E13:G13"/>
    <mergeCell ref="D6:E6"/>
    <mergeCell ref="F6:G6"/>
    <mergeCell ref="D7:E7"/>
    <mergeCell ref="F7:G7"/>
    <mergeCell ref="D8:E8"/>
    <mergeCell ref="F8:G8"/>
    <mergeCell ref="A2:G2"/>
    <mergeCell ref="A3:G3"/>
    <mergeCell ref="A4:C4"/>
    <mergeCell ref="D4:G4"/>
    <mergeCell ref="A5:C5"/>
    <mergeCell ref="D5:G5"/>
  </mergeCells>
  <phoneticPr fontId="35" type="noConversion"/>
  <pageMargins left="0.75138888888888899" right="0.75138888888888899" top="1" bottom="1" header="0.51180555555555596" footer="0.51180555555555596"/>
  <pageSetup paperSize="9" orientation="portrait"/>
</worksheet>
</file>

<file path=xl/worksheets/sheet17.xml><?xml version="1.0" encoding="utf-8"?>
<worksheet xmlns="http://schemas.openxmlformats.org/spreadsheetml/2006/main" xmlns:r="http://schemas.openxmlformats.org/officeDocument/2006/relationships">
  <dimension ref="A1:G22"/>
  <sheetViews>
    <sheetView topLeftCell="A7" workbookViewId="0">
      <selection activeCell="E17" sqref="E17:G17"/>
    </sheetView>
  </sheetViews>
  <sheetFormatPr defaultColWidth="9.33203125" defaultRowHeight="11.25"/>
  <cols>
    <col min="1" max="1" width="14.1640625" customWidth="1"/>
    <col min="2" max="2" width="19.5" customWidth="1"/>
    <col min="3" max="3" width="14.83203125" customWidth="1"/>
    <col min="4" max="4" width="27" customWidth="1"/>
    <col min="7" max="7" width="12" customWidth="1"/>
  </cols>
  <sheetData>
    <row r="1" spans="1:7" ht="18.75">
      <c r="A1" s="26" t="s">
        <v>42</v>
      </c>
      <c r="B1" s="27"/>
      <c r="C1" s="27"/>
      <c r="D1" s="27"/>
      <c r="E1" s="27"/>
      <c r="F1" s="27"/>
      <c r="G1" s="27"/>
    </row>
    <row r="2" spans="1:7" ht="22.5">
      <c r="A2" s="229" t="s">
        <v>344</v>
      </c>
      <c r="B2" s="229"/>
      <c r="C2" s="229"/>
      <c r="D2" s="229"/>
      <c r="E2" s="229"/>
      <c r="F2" s="229"/>
      <c r="G2" s="229"/>
    </row>
    <row r="3" spans="1:7" ht="14.25">
      <c r="A3" s="230" t="s">
        <v>50</v>
      </c>
      <c r="B3" s="230"/>
      <c r="C3" s="230"/>
      <c r="D3" s="230"/>
      <c r="E3" s="230"/>
      <c r="F3" s="230"/>
      <c r="G3" s="230"/>
    </row>
    <row r="4" spans="1:7" ht="33" customHeight="1">
      <c r="A4" s="231" t="s">
        <v>345</v>
      </c>
      <c r="B4" s="232"/>
      <c r="C4" s="232"/>
      <c r="D4" s="233" t="s">
        <v>381</v>
      </c>
      <c r="E4" s="233"/>
      <c r="F4" s="233"/>
      <c r="G4" s="233"/>
    </row>
    <row r="5" spans="1:7" ht="33" customHeight="1">
      <c r="A5" s="231" t="s">
        <v>347</v>
      </c>
      <c r="B5" s="232"/>
      <c r="C5" s="232"/>
      <c r="D5" s="231" t="s">
        <v>348</v>
      </c>
      <c r="E5" s="232"/>
      <c r="F5" s="232"/>
      <c r="G5" s="234"/>
    </row>
    <row r="6" spans="1:7" ht="33" customHeight="1">
      <c r="A6" s="233" t="s">
        <v>349</v>
      </c>
      <c r="B6" s="238"/>
      <c r="C6" s="238"/>
      <c r="D6" s="235" t="s">
        <v>350</v>
      </c>
      <c r="E6" s="235"/>
      <c r="F6" s="233">
        <v>55.58</v>
      </c>
      <c r="G6" s="233"/>
    </row>
    <row r="7" spans="1:7" ht="33" customHeight="1">
      <c r="A7" s="238"/>
      <c r="B7" s="238"/>
      <c r="C7" s="238"/>
      <c r="D7" s="235" t="s">
        <v>351</v>
      </c>
      <c r="E7" s="235"/>
      <c r="F7" s="233">
        <v>55.58</v>
      </c>
      <c r="G7" s="233"/>
    </row>
    <row r="8" spans="1:7" ht="33" customHeight="1">
      <c r="A8" s="238"/>
      <c r="B8" s="238"/>
      <c r="C8" s="238"/>
      <c r="D8" s="235" t="s">
        <v>352</v>
      </c>
      <c r="E8" s="235"/>
      <c r="F8" s="236"/>
      <c r="G8" s="236"/>
    </row>
    <row r="9" spans="1:7" ht="33" customHeight="1">
      <c r="A9" s="233" t="s">
        <v>353</v>
      </c>
      <c r="B9" s="233" t="s">
        <v>354</v>
      </c>
      <c r="C9" s="233"/>
      <c r="D9" s="233"/>
      <c r="E9" s="233"/>
      <c r="F9" s="233"/>
      <c r="G9" s="233"/>
    </row>
    <row r="10" spans="1:7" ht="33" customHeight="1">
      <c r="A10" s="233"/>
      <c r="B10" s="233" t="s">
        <v>355</v>
      </c>
      <c r="C10" s="233"/>
      <c r="D10" s="233"/>
      <c r="E10" s="233"/>
      <c r="F10" s="233"/>
      <c r="G10" s="233"/>
    </row>
    <row r="11" spans="1:7" ht="33" customHeight="1">
      <c r="A11" s="233" t="s">
        <v>356</v>
      </c>
      <c r="B11" s="29" t="s">
        <v>357</v>
      </c>
      <c r="C11" s="28" t="s">
        <v>358</v>
      </c>
      <c r="D11" s="28" t="s">
        <v>359</v>
      </c>
      <c r="E11" s="233" t="s">
        <v>360</v>
      </c>
      <c r="F11" s="233"/>
      <c r="G11" s="233"/>
    </row>
    <row r="12" spans="1:7" ht="33" customHeight="1">
      <c r="A12" s="233"/>
      <c r="B12" s="233" t="s">
        <v>361</v>
      </c>
      <c r="C12" s="233" t="s">
        <v>362</v>
      </c>
      <c r="D12" s="30" t="s">
        <v>382</v>
      </c>
      <c r="E12" s="237" t="s">
        <v>383</v>
      </c>
      <c r="F12" s="237"/>
      <c r="G12" s="237"/>
    </row>
    <row r="13" spans="1:7" ht="33" customHeight="1">
      <c r="A13" s="233"/>
      <c r="B13" s="233"/>
      <c r="C13" s="233"/>
      <c r="D13" s="30" t="s">
        <v>384</v>
      </c>
      <c r="E13" s="237" t="s">
        <v>385</v>
      </c>
      <c r="F13" s="237"/>
      <c r="G13" s="237"/>
    </row>
    <row r="14" spans="1:7" ht="33" customHeight="1">
      <c r="A14" s="233"/>
      <c r="B14" s="233"/>
      <c r="C14" s="233" t="s">
        <v>367</v>
      </c>
      <c r="D14" s="28"/>
      <c r="E14" s="237"/>
      <c r="F14" s="233"/>
      <c r="G14" s="233"/>
    </row>
    <row r="15" spans="1:7" ht="33" customHeight="1">
      <c r="A15" s="233"/>
      <c r="B15" s="233"/>
      <c r="C15" s="233"/>
      <c r="D15" s="28"/>
      <c r="E15" s="233"/>
      <c r="F15" s="233"/>
      <c r="G15" s="233"/>
    </row>
    <row r="16" spans="1:7" ht="33" customHeight="1">
      <c r="A16" s="233"/>
      <c r="B16" s="233"/>
      <c r="C16" s="28" t="s">
        <v>368</v>
      </c>
      <c r="D16" s="30" t="s">
        <v>369</v>
      </c>
      <c r="E16" s="233" t="s">
        <v>370</v>
      </c>
      <c r="F16" s="233"/>
      <c r="G16" s="233"/>
    </row>
    <row r="17" spans="1:7" ht="33" customHeight="1">
      <c r="A17" s="233"/>
      <c r="B17" s="233"/>
      <c r="C17" s="233" t="s">
        <v>371</v>
      </c>
      <c r="D17" s="30" t="s">
        <v>372</v>
      </c>
      <c r="E17" s="233">
        <v>55.58</v>
      </c>
      <c r="F17" s="233"/>
      <c r="G17" s="233"/>
    </row>
    <row r="18" spans="1:7" ht="33" customHeight="1">
      <c r="A18" s="233"/>
      <c r="B18" s="233"/>
      <c r="C18" s="233"/>
      <c r="D18" s="28"/>
      <c r="E18" s="233"/>
      <c r="F18" s="233"/>
      <c r="G18" s="233"/>
    </row>
    <row r="19" spans="1:7" ht="33" customHeight="1">
      <c r="A19" s="233"/>
      <c r="B19" s="233" t="s">
        <v>373</v>
      </c>
      <c r="C19" s="29" t="s">
        <v>374</v>
      </c>
      <c r="D19" s="28"/>
      <c r="E19" s="233"/>
      <c r="F19" s="233"/>
      <c r="G19" s="233"/>
    </row>
    <row r="20" spans="1:7" ht="33" customHeight="1">
      <c r="A20" s="233"/>
      <c r="B20" s="233"/>
      <c r="C20" s="29" t="s">
        <v>375</v>
      </c>
      <c r="D20" s="30" t="s">
        <v>386</v>
      </c>
      <c r="E20" s="237" t="s">
        <v>387</v>
      </c>
      <c r="F20" s="233"/>
      <c r="G20" s="233"/>
    </row>
    <row r="21" spans="1:7" ht="33" customHeight="1">
      <c r="A21" s="233"/>
      <c r="B21" s="233"/>
      <c r="C21" s="29" t="s">
        <v>377</v>
      </c>
      <c r="D21" s="31" t="s">
        <v>388</v>
      </c>
      <c r="E21" s="233" t="s">
        <v>389</v>
      </c>
      <c r="F21" s="233"/>
      <c r="G21" s="233"/>
    </row>
    <row r="22" spans="1:7" ht="33" customHeight="1">
      <c r="A22" s="233"/>
      <c r="B22" s="28" t="s">
        <v>379</v>
      </c>
      <c r="C22" s="28" t="s">
        <v>380</v>
      </c>
      <c r="D22" s="30" t="s">
        <v>390</v>
      </c>
      <c r="E22" s="237">
        <v>1</v>
      </c>
      <c r="F22" s="237"/>
      <c r="G22" s="237"/>
    </row>
  </sheetData>
  <mergeCells count="34">
    <mergeCell ref="A6:C8"/>
    <mergeCell ref="E19:G19"/>
    <mergeCell ref="E20:G20"/>
    <mergeCell ref="E21:G21"/>
    <mergeCell ref="E22:G22"/>
    <mergeCell ref="A9:A10"/>
    <mergeCell ref="A11:A22"/>
    <mergeCell ref="B12:B18"/>
    <mergeCell ref="B19:B21"/>
    <mergeCell ref="C12:C13"/>
    <mergeCell ref="C14:C15"/>
    <mergeCell ref="C17:C18"/>
    <mergeCell ref="E14:G14"/>
    <mergeCell ref="E15:G15"/>
    <mergeCell ref="E16:G16"/>
    <mergeCell ref="E17:G17"/>
    <mergeCell ref="E18:G18"/>
    <mergeCell ref="B9:G9"/>
    <mergeCell ref="B10:G10"/>
    <mergeCell ref="E11:G11"/>
    <mergeCell ref="E12:G12"/>
    <mergeCell ref="E13:G13"/>
    <mergeCell ref="D6:E6"/>
    <mergeCell ref="F6:G6"/>
    <mergeCell ref="D7:E7"/>
    <mergeCell ref="F7:G7"/>
    <mergeCell ref="D8:E8"/>
    <mergeCell ref="F8:G8"/>
    <mergeCell ref="A2:G2"/>
    <mergeCell ref="A3:G3"/>
    <mergeCell ref="A4:C4"/>
    <mergeCell ref="D4:G4"/>
    <mergeCell ref="A5:C5"/>
    <mergeCell ref="D5:G5"/>
  </mergeCells>
  <phoneticPr fontId="35" type="noConversion"/>
  <pageMargins left="0.75138888888888899" right="0.75138888888888899" top="1" bottom="1" header="0.5" footer="0.5"/>
  <pageSetup paperSize="9" orientation="portrait"/>
</worksheet>
</file>

<file path=xl/worksheets/sheet18.xml><?xml version="1.0" encoding="utf-8"?>
<worksheet xmlns="http://schemas.openxmlformats.org/spreadsheetml/2006/main" xmlns:r="http://schemas.openxmlformats.org/officeDocument/2006/relationships">
  <dimension ref="A1:G22"/>
  <sheetViews>
    <sheetView topLeftCell="A7" workbookViewId="0">
      <selection activeCell="F6" sqref="F6:G6"/>
    </sheetView>
  </sheetViews>
  <sheetFormatPr defaultColWidth="9.33203125" defaultRowHeight="11.25"/>
  <cols>
    <col min="1" max="1" width="14.5" customWidth="1"/>
    <col min="2" max="2" width="17.1640625" customWidth="1"/>
    <col min="3" max="3" width="16.6640625" customWidth="1"/>
    <col min="4" max="4" width="28" customWidth="1"/>
  </cols>
  <sheetData>
    <row r="1" spans="1:7" ht="18.75">
      <c r="A1" s="26" t="s">
        <v>42</v>
      </c>
      <c r="B1" s="27"/>
      <c r="C1" s="27"/>
      <c r="D1" s="27"/>
      <c r="E1" s="27"/>
      <c r="F1" s="27"/>
      <c r="G1" s="27"/>
    </row>
    <row r="2" spans="1:7" ht="39" customHeight="1">
      <c r="A2" s="229" t="s">
        <v>344</v>
      </c>
      <c r="B2" s="229"/>
      <c r="C2" s="229"/>
      <c r="D2" s="229"/>
      <c r="E2" s="229"/>
      <c r="F2" s="229"/>
      <c r="G2" s="229"/>
    </row>
    <row r="3" spans="1:7" ht="24.95" customHeight="1">
      <c r="A3" s="230" t="s">
        <v>50</v>
      </c>
      <c r="B3" s="230"/>
      <c r="C3" s="230"/>
      <c r="D3" s="230"/>
      <c r="E3" s="230"/>
      <c r="F3" s="230"/>
      <c r="G3" s="230"/>
    </row>
    <row r="4" spans="1:7" ht="30" customHeight="1">
      <c r="A4" s="231" t="s">
        <v>345</v>
      </c>
      <c r="B4" s="232"/>
      <c r="C4" s="232"/>
      <c r="D4" s="233" t="s">
        <v>391</v>
      </c>
      <c r="E4" s="233"/>
      <c r="F4" s="233"/>
      <c r="G4" s="233"/>
    </row>
    <row r="5" spans="1:7" ht="30" customHeight="1">
      <c r="A5" s="231" t="s">
        <v>347</v>
      </c>
      <c r="B5" s="232"/>
      <c r="C5" s="232"/>
      <c r="D5" s="231" t="s">
        <v>348</v>
      </c>
      <c r="E5" s="232"/>
      <c r="F5" s="232"/>
      <c r="G5" s="234"/>
    </row>
    <row r="6" spans="1:7" ht="30" customHeight="1">
      <c r="A6" s="233" t="s">
        <v>349</v>
      </c>
      <c r="B6" s="238"/>
      <c r="C6" s="238"/>
      <c r="D6" s="235" t="s">
        <v>350</v>
      </c>
      <c r="E6" s="235"/>
      <c r="F6" s="233">
        <v>10</v>
      </c>
      <c r="G6" s="233"/>
    </row>
    <row r="7" spans="1:7" ht="30" customHeight="1">
      <c r="A7" s="238"/>
      <c r="B7" s="238"/>
      <c r="C7" s="238"/>
      <c r="D7" s="235" t="s">
        <v>351</v>
      </c>
      <c r="E7" s="235"/>
      <c r="F7" s="233">
        <v>10</v>
      </c>
      <c r="G7" s="233"/>
    </row>
    <row r="8" spans="1:7" ht="30" customHeight="1">
      <c r="A8" s="238"/>
      <c r="B8" s="238"/>
      <c r="C8" s="238"/>
      <c r="D8" s="235" t="s">
        <v>352</v>
      </c>
      <c r="E8" s="235"/>
      <c r="F8" s="236"/>
      <c r="G8" s="236"/>
    </row>
    <row r="9" spans="1:7" ht="30" customHeight="1">
      <c r="A9" s="233" t="s">
        <v>353</v>
      </c>
      <c r="B9" s="233" t="s">
        <v>354</v>
      </c>
      <c r="C9" s="233"/>
      <c r="D9" s="233"/>
      <c r="E9" s="233"/>
      <c r="F9" s="233"/>
      <c r="G9" s="233"/>
    </row>
    <row r="10" spans="1:7" ht="30" customHeight="1">
      <c r="A10" s="233"/>
      <c r="B10" s="233" t="s">
        <v>355</v>
      </c>
      <c r="C10" s="233"/>
      <c r="D10" s="233"/>
      <c r="E10" s="233"/>
      <c r="F10" s="233"/>
      <c r="G10" s="233"/>
    </row>
    <row r="11" spans="1:7" ht="30" customHeight="1">
      <c r="A11" s="233" t="s">
        <v>356</v>
      </c>
      <c r="B11" s="29" t="s">
        <v>357</v>
      </c>
      <c r="C11" s="28" t="s">
        <v>358</v>
      </c>
      <c r="D11" s="28" t="s">
        <v>359</v>
      </c>
      <c r="E11" s="233" t="s">
        <v>360</v>
      </c>
      <c r="F11" s="233"/>
      <c r="G11" s="233"/>
    </row>
    <row r="12" spans="1:7" ht="30" customHeight="1">
      <c r="A12" s="233"/>
      <c r="B12" s="233" t="s">
        <v>361</v>
      </c>
      <c r="C12" s="233" t="s">
        <v>362</v>
      </c>
      <c r="D12" s="30" t="s">
        <v>392</v>
      </c>
      <c r="E12" s="237" t="s">
        <v>393</v>
      </c>
      <c r="F12" s="237"/>
      <c r="G12" s="237"/>
    </row>
    <row r="13" spans="1:7" ht="30" customHeight="1">
      <c r="A13" s="233"/>
      <c r="B13" s="233"/>
      <c r="C13" s="233"/>
      <c r="D13" s="30"/>
      <c r="E13" s="237"/>
      <c r="F13" s="237"/>
      <c r="G13" s="237"/>
    </row>
    <row r="14" spans="1:7" ht="30" customHeight="1">
      <c r="A14" s="233"/>
      <c r="B14" s="233"/>
      <c r="C14" s="233" t="s">
        <v>367</v>
      </c>
      <c r="D14" s="28"/>
      <c r="E14" s="237"/>
      <c r="F14" s="233"/>
      <c r="G14" s="233"/>
    </row>
    <row r="15" spans="1:7" ht="30" customHeight="1">
      <c r="A15" s="233"/>
      <c r="B15" s="233"/>
      <c r="C15" s="233"/>
      <c r="D15" s="28"/>
      <c r="E15" s="233"/>
      <c r="F15" s="233"/>
      <c r="G15" s="233"/>
    </row>
    <row r="16" spans="1:7" ht="30" customHeight="1">
      <c r="A16" s="233"/>
      <c r="B16" s="233"/>
      <c r="C16" s="28" t="s">
        <v>368</v>
      </c>
      <c r="D16" s="30" t="s">
        <v>369</v>
      </c>
      <c r="E16" s="233" t="s">
        <v>370</v>
      </c>
      <c r="F16" s="233"/>
      <c r="G16" s="233"/>
    </row>
    <row r="17" spans="1:7" ht="30" customHeight="1">
      <c r="A17" s="233"/>
      <c r="B17" s="233"/>
      <c r="C17" s="233" t="s">
        <v>371</v>
      </c>
      <c r="D17" s="30" t="s">
        <v>372</v>
      </c>
      <c r="E17" s="233">
        <v>10</v>
      </c>
      <c r="F17" s="233"/>
      <c r="G17" s="233"/>
    </row>
    <row r="18" spans="1:7" ht="30" customHeight="1">
      <c r="A18" s="233"/>
      <c r="B18" s="233"/>
      <c r="C18" s="233"/>
      <c r="D18" s="28"/>
      <c r="E18" s="233"/>
      <c r="F18" s="233"/>
      <c r="G18" s="233"/>
    </row>
    <row r="19" spans="1:7" ht="30" customHeight="1">
      <c r="A19" s="233"/>
      <c r="B19" s="233" t="s">
        <v>373</v>
      </c>
      <c r="C19" s="28" t="s">
        <v>374</v>
      </c>
      <c r="D19" s="28"/>
      <c r="E19" s="233"/>
      <c r="F19" s="233"/>
      <c r="G19" s="233"/>
    </row>
    <row r="20" spans="1:7" ht="30" customHeight="1">
      <c r="A20" s="233"/>
      <c r="B20" s="233"/>
      <c r="C20" s="28" t="s">
        <v>375</v>
      </c>
      <c r="D20" s="30" t="s">
        <v>386</v>
      </c>
      <c r="E20" s="237" t="s">
        <v>387</v>
      </c>
      <c r="F20" s="233"/>
      <c r="G20" s="233"/>
    </row>
    <row r="21" spans="1:7" ht="30" customHeight="1">
      <c r="A21" s="233"/>
      <c r="B21" s="233"/>
      <c r="C21" s="28" t="s">
        <v>377</v>
      </c>
      <c r="D21" s="31" t="s">
        <v>388</v>
      </c>
      <c r="E21" s="233" t="s">
        <v>389</v>
      </c>
      <c r="F21" s="233"/>
      <c r="G21" s="233"/>
    </row>
    <row r="22" spans="1:7" ht="30" customHeight="1">
      <c r="A22" s="233"/>
      <c r="B22" s="28" t="s">
        <v>379</v>
      </c>
      <c r="C22" s="28" t="s">
        <v>380</v>
      </c>
      <c r="D22" s="31" t="s">
        <v>390</v>
      </c>
      <c r="E22" s="237">
        <v>1</v>
      </c>
      <c r="F22" s="237"/>
      <c r="G22" s="237"/>
    </row>
  </sheetData>
  <mergeCells count="34">
    <mergeCell ref="A6:C8"/>
    <mergeCell ref="E19:G19"/>
    <mergeCell ref="E20:G20"/>
    <mergeCell ref="E21:G21"/>
    <mergeCell ref="E22:G22"/>
    <mergeCell ref="A9:A10"/>
    <mergeCell ref="A11:A22"/>
    <mergeCell ref="B12:B18"/>
    <mergeCell ref="B19:B21"/>
    <mergeCell ref="C12:C13"/>
    <mergeCell ref="C14:C15"/>
    <mergeCell ref="C17:C18"/>
    <mergeCell ref="E14:G14"/>
    <mergeCell ref="E15:G15"/>
    <mergeCell ref="E16:G16"/>
    <mergeCell ref="E17:G17"/>
    <mergeCell ref="E18:G18"/>
    <mergeCell ref="B9:G9"/>
    <mergeCell ref="B10:G10"/>
    <mergeCell ref="E11:G11"/>
    <mergeCell ref="E12:G12"/>
    <mergeCell ref="E13:G13"/>
    <mergeCell ref="D6:E6"/>
    <mergeCell ref="F6:G6"/>
    <mergeCell ref="D7:E7"/>
    <mergeCell ref="F7:G7"/>
    <mergeCell ref="D8:E8"/>
    <mergeCell ref="F8:G8"/>
    <mergeCell ref="A2:G2"/>
    <mergeCell ref="A3:G3"/>
    <mergeCell ref="A4:C4"/>
    <mergeCell ref="D4:G4"/>
    <mergeCell ref="A5:C5"/>
    <mergeCell ref="D5:G5"/>
  </mergeCells>
  <phoneticPr fontId="35" type="noConversion"/>
  <pageMargins left="0.75138888888888899" right="0.75138888888888899" top="1" bottom="1" header="0.5" footer="0.5"/>
  <pageSetup paperSize="9" orientation="portrait"/>
</worksheet>
</file>

<file path=xl/worksheets/sheet19.xml><?xml version="1.0" encoding="utf-8"?>
<worksheet xmlns="http://schemas.openxmlformats.org/spreadsheetml/2006/main" xmlns:r="http://schemas.openxmlformats.org/officeDocument/2006/relationships">
  <dimension ref="A1:G22"/>
  <sheetViews>
    <sheetView tabSelected="1" workbookViewId="0"/>
  </sheetViews>
  <sheetFormatPr defaultColWidth="9.33203125" defaultRowHeight="11.25"/>
  <cols>
    <col min="1" max="1" width="14.5" customWidth="1"/>
    <col min="2" max="2" width="15" customWidth="1"/>
    <col min="3" max="3" width="15.83203125" customWidth="1"/>
    <col min="4" max="4" width="29" customWidth="1"/>
    <col min="7" max="7" width="11.1640625" customWidth="1"/>
  </cols>
  <sheetData>
    <row r="1" spans="1:7" ht="18.75">
      <c r="A1" s="292" t="s">
        <v>482</v>
      </c>
      <c r="B1" s="27"/>
      <c r="C1" s="27"/>
      <c r="D1" s="27"/>
      <c r="E1" s="27"/>
      <c r="F1" s="27"/>
      <c r="G1" s="27"/>
    </row>
    <row r="2" spans="1:7" ht="22.5">
      <c r="A2" s="229" t="s">
        <v>394</v>
      </c>
      <c r="B2" s="229"/>
      <c r="C2" s="229"/>
      <c r="D2" s="229"/>
      <c r="E2" s="229"/>
      <c r="F2" s="229"/>
      <c r="G2" s="229"/>
    </row>
    <row r="3" spans="1:7" ht="14.25">
      <c r="A3" s="230" t="s">
        <v>50</v>
      </c>
      <c r="B3" s="230"/>
      <c r="C3" s="230"/>
      <c r="D3" s="230"/>
      <c r="E3" s="230"/>
      <c r="F3" s="230"/>
      <c r="G3" s="230"/>
    </row>
    <row r="4" spans="1:7" ht="32.1" customHeight="1">
      <c r="A4" s="231" t="s">
        <v>345</v>
      </c>
      <c r="B4" s="232"/>
      <c r="C4" s="232"/>
      <c r="D4" s="233" t="s">
        <v>395</v>
      </c>
      <c r="E4" s="233"/>
      <c r="F4" s="233"/>
      <c r="G4" s="233"/>
    </row>
    <row r="5" spans="1:7" ht="32.1" customHeight="1">
      <c r="A5" s="231" t="s">
        <v>347</v>
      </c>
      <c r="B5" s="232"/>
      <c r="C5" s="232"/>
      <c r="D5" s="231" t="s">
        <v>348</v>
      </c>
      <c r="E5" s="232"/>
      <c r="F5" s="232"/>
      <c r="G5" s="234"/>
    </row>
    <row r="6" spans="1:7" ht="32.1" customHeight="1">
      <c r="A6" s="233" t="s">
        <v>349</v>
      </c>
      <c r="B6" s="238"/>
      <c r="C6" s="238"/>
      <c r="D6" s="235" t="s">
        <v>350</v>
      </c>
      <c r="E6" s="235"/>
      <c r="F6" s="233">
        <v>18</v>
      </c>
      <c r="G6" s="233"/>
    </row>
    <row r="7" spans="1:7" ht="32.1" customHeight="1">
      <c r="A7" s="238"/>
      <c r="B7" s="238"/>
      <c r="C7" s="238"/>
      <c r="D7" s="235" t="s">
        <v>351</v>
      </c>
      <c r="E7" s="235"/>
      <c r="F7" s="233">
        <v>18</v>
      </c>
      <c r="G7" s="233"/>
    </row>
    <row r="8" spans="1:7" ht="32.1" customHeight="1">
      <c r="A8" s="238"/>
      <c r="B8" s="238"/>
      <c r="C8" s="238"/>
      <c r="D8" s="235" t="s">
        <v>352</v>
      </c>
      <c r="E8" s="235"/>
      <c r="F8" s="236"/>
      <c r="G8" s="236"/>
    </row>
    <row r="9" spans="1:7" ht="32.1" customHeight="1">
      <c r="A9" s="233" t="s">
        <v>353</v>
      </c>
      <c r="B9" s="233" t="s">
        <v>354</v>
      </c>
      <c r="C9" s="233"/>
      <c r="D9" s="233"/>
      <c r="E9" s="233"/>
      <c r="F9" s="233"/>
      <c r="G9" s="233"/>
    </row>
    <row r="10" spans="1:7" ht="32.1" customHeight="1">
      <c r="A10" s="233"/>
      <c r="B10" s="233" t="s">
        <v>355</v>
      </c>
      <c r="C10" s="233"/>
      <c r="D10" s="233"/>
      <c r="E10" s="233"/>
      <c r="F10" s="233"/>
      <c r="G10" s="233"/>
    </row>
    <row r="11" spans="1:7" ht="32.1" customHeight="1">
      <c r="A11" s="233" t="s">
        <v>356</v>
      </c>
      <c r="B11" s="29" t="s">
        <v>357</v>
      </c>
      <c r="C11" s="28" t="s">
        <v>358</v>
      </c>
      <c r="D11" s="28" t="s">
        <v>359</v>
      </c>
      <c r="E11" s="233" t="s">
        <v>360</v>
      </c>
      <c r="F11" s="233"/>
      <c r="G11" s="233"/>
    </row>
    <row r="12" spans="1:7" ht="32.1" customHeight="1">
      <c r="A12" s="233"/>
      <c r="B12" s="233" t="s">
        <v>361</v>
      </c>
      <c r="C12" s="233" t="s">
        <v>362</v>
      </c>
      <c r="D12" s="30" t="s">
        <v>392</v>
      </c>
      <c r="E12" s="237" t="s">
        <v>393</v>
      </c>
      <c r="F12" s="237"/>
      <c r="G12" s="237"/>
    </row>
    <row r="13" spans="1:7" ht="32.1" customHeight="1">
      <c r="A13" s="233"/>
      <c r="B13" s="233"/>
      <c r="C13" s="233"/>
      <c r="D13" s="30"/>
      <c r="E13" s="237"/>
      <c r="F13" s="237"/>
      <c r="G13" s="237"/>
    </row>
    <row r="14" spans="1:7" ht="32.1" customHeight="1">
      <c r="A14" s="233"/>
      <c r="B14" s="233"/>
      <c r="C14" s="233" t="s">
        <v>367</v>
      </c>
      <c r="D14" s="28"/>
      <c r="E14" s="237"/>
      <c r="F14" s="233"/>
      <c r="G14" s="233"/>
    </row>
    <row r="15" spans="1:7" ht="32.1" customHeight="1">
      <c r="A15" s="233"/>
      <c r="B15" s="233"/>
      <c r="C15" s="233"/>
      <c r="D15" s="28"/>
      <c r="E15" s="233"/>
      <c r="F15" s="233"/>
      <c r="G15" s="233"/>
    </row>
    <row r="16" spans="1:7" ht="32.1" customHeight="1">
      <c r="A16" s="233"/>
      <c r="B16" s="233"/>
      <c r="C16" s="28" t="s">
        <v>368</v>
      </c>
      <c r="D16" s="30" t="s">
        <v>369</v>
      </c>
      <c r="E16" s="233" t="s">
        <v>396</v>
      </c>
      <c r="F16" s="233"/>
      <c r="G16" s="233"/>
    </row>
    <row r="17" spans="1:7" ht="32.1" customHeight="1">
      <c r="A17" s="233"/>
      <c r="B17" s="233"/>
      <c r="C17" s="233" t="s">
        <v>371</v>
      </c>
      <c r="D17" s="30" t="s">
        <v>372</v>
      </c>
      <c r="E17" s="233">
        <v>18</v>
      </c>
      <c r="F17" s="233"/>
      <c r="G17" s="233"/>
    </row>
    <row r="18" spans="1:7" ht="32.1" customHeight="1">
      <c r="A18" s="233"/>
      <c r="B18" s="233"/>
      <c r="C18" s="233"/>
      <c r="D18" s="28"/>
      <c r="E18" s="233"/>
      <c r="F18" s="233"/>
      <c r="G18" s="233"/>
    </row>
    <row r="19" spans="1:7" ht="32.1" customHeight="1">
      <c r="A19" s="233"/>
      <c r="B19" s="233" t="s">
        <v>373</v>
      </c>
      <c r="C19" s="28" t="s">
        <v>374</v>
      </c>
      <c r="D19" s="28"/>
      <c r="E19" s="233"/>
      <c r="F19" s="233"/>
      <c r="G19" s="233"/>
    </row>
    <row r="20" spans="1:7" ht="32.1" customHeight="1">
      <c r="A20" s="233"/>
      <c r="B20" s="233"/>
      <c r="C20" s="28" t="s">
        <v>375</v>
      </c>
      <c r="D20" s="30" t="s">
        <v>386</v>
      </c>
      <c r="E20" s="237" t="s">
        <v>387</v>
      </c>
      <c r="F20" s="233"/>
      <c r="G20" s="233"/>
    </row>
    <row r="21" spans="1:7" ht="32.1" customHeight="1">
      <c r="A21" s="233"/>
      <c r="B21" s="233"/>
      <c r="C21" s="28" t="s">
        <v>377</v>
      </c>
      <c r="D21" s="31" t="s">
        <v>388</v>
      </c>
      <c r="E21" s="233" t="s">
        <v>389</v>
      </c>
      <c r="F21" s="233"/>
      <c r="G21" s="233"/>
    </row>
    <row r="22" spans="1:7" ht="32.1" customHeight="1">
      <c r="A22" s="233"/>
      <c r="B22" s="28" t="s">
        <v>379</v>
      </c>
      <c r="C22" s="28" t="s">
        <v>380</v>
      </c>
      <c r="D22" s="30" t="s">
        <v>390</v>
      </c>
      <c r="E22" s="237">
        <v>1</v>
      </c>
      <c r="F22" s="237"/>
      <c r="G22" s="237"/>
    </row>
  </sheetData>
  <mergeCells count="34">
    <mergeCell ref="A6:C8"/>
    <mergeCell ref="E19:G19"/>
    <mergeCell ref="E20:G20"/>
    <mergeCell ref="E21:G21"/>
    <mergeCell ref="E22:G22"/>
    <mergeCell ref="A9:A10"/>
    <mergeCell ref="A11:A22"/>
    <mergeCell ref="B12:B18"/>
    <mergeCell ref="B19:B21"/>
    <mergeCell ref="C12:C13"/>
    <mergeCell ref="C14:C15"/>
    <mergeCell ref="C17:C18"/>
    <mergeCell ref="E14:G14"/>
    <mergeCell ref="E15:G15"/>
    <mergeCell ref="E16:G16"/>
    <mergeCell ref="E17:G17"/>
    <mergeCell ref="E18:G18"/>
    <mergeCell ref="B9:G9"/>
    <mergeCell ref="B10:G10"/>
    <mergeCell ref="E11:G11"/>
    <mergeCell ref="E12:G12"/>
    <mergeCell ref="E13:G13"/>
    <mergeCell ref="D6:E6"/>
    <mergeCell ref="F6:G6"/>
    <mergeCell ref="D7:E7"/>
    <mergeCell ref="F7:G7"/>
    <mergeCell ref="D8:E8"/>
    <mergeCell ref="F8:G8"/>
    <mergeCell ref="A2:G2"/>
    <mergeCell ref="A3:G3"/>
    <mergeCell ref="A4:C4"/>
    <mergeCell ref="D4:G4"/>
    <mergeCell ref="A5:C5"/>
    <mergeCell ref="D5:G5"/>
  </mergeCells>
  <phoneticPr fontId="35" type="noConversion"/>
  <pageMargins left="0.75138888888888899" right="0.75138888888888899" top="1" bottom="1" header="0.5" footer="0.5"/>
  <pageSetup paperSize="9" orientation="portrait" r:id="rId1"/>
</worksheet>
</file>

<file path=xl/worksheets/sheet2.xml><?xml version="1.0" encoding="utf-8"?>
<worksheet xmlns="http://schemas.openxmlformats.org/spreadsheetml/2006/main" xmlns:r="http://schemas.openxmlformats.org/officeDocument/2006/relationships">
  <sheetPr>
    <pageSetUpPr fitToPage="1"/>
  </sheetPr>
  <dimension ref="A1:L19"/>
  <sheetViews>
    <sheetView workbookViewId="0">
      <selection activeCell="L18" sqref="L18"/>
    </sheetView>
  </sheetViews>
  <sheetFormatPr defaultColWidth="9.33203125" defaultRowHeight="11.25"/>
  <cols>
    <col min="1" max="1" width="15.83203125" customWidth="1"/>
    <col min="10" max="10" width="22.33203125" customWidth="1"/>
    <col min="11" max="11" width="14.33203125" customWidth="1"/>
    <col min="12" max="12" width="49.33203125" style="180" customWidth="1"/>
  </cols>
  <sheetData>
    <row r="1" spans="1:12" ht="22.5">
      <c r="A1" s="189" t="s">
        <v>4</v>
      </c>
      <c r="B1" s="189"/>
      <c r="C1" s="189"/>
      <c r="D1" s="189"/>
      <c r="E1" s="189"/>
      <c r="F1" s="189"/>
      <c r="G1" s="189"/>
      <c r="H1" s="189"/>
      <c r="I1" s="189"/>
      <c r="J1" s="189"/>
      <c r="K1" s="189"/>
      <c r="L1" s="189"/>
    </row>
    <row r="2" spans="1:12" ht="27" customHeight="1">
      <c r="A2" s="181" t="s">
        <v>5</v>
      </c>
      <c r="B2" s="190" t="s">
        <v>6</v>
      </c>
      <c r="C2" s="191"/>
      <c r="D2" s="191"/>
      <c r="E2" s="191"/>
      <c r="F2" s="191"/>
      <c r="G2" s="191"/>
      <c r="H2" s="191"/>
      <c r="I2" s="191"/>
      <c r="J2" s="192"/>
      <c r="K2" s="181" t="s">
        <v>7</v>
      </c>
      <c r="L2" s="181" t="s">
        <v>8</v>
      </c>
    </row>
    <row r="3" spans="1:12" s="179" customFormat="1" ht="24.95" customHeight="1">
      <c r="A3" s="181" t="s">
        <v>9</v>
      </c>
      <c r="B3" s="193" t="s">
        <v>10</v>
      </c>
      <c r="C3" s="193"/>
      <c r="D3" s="193"/>
      <c r="E3" s="193"/>
      <c r="F3" s="193"/>
      <c r="G3" s="193"/>
      <c r="H3" s="193"/>
      <c r="I3" s="193"/>
      <c r="J3" s="193"/>
      <c r="K3" s="181" t="s">
        <v>11</v>
      </c>
      <c r="L3" s="181"/>
    </row>
    <row r="4" spans="1:12" s="179" customFormat="1" ht="24.95" customHeight="1">
      <c r="A4" s="181" t="s">
        <v>12</v>
      </c>
      <c r="B4" s="193" t="s">
        <v>13</v>
      </c>
      <c r="C4" s="193"/>
      <c r="D4" s="193"/>
      <c r="E4" s="193"/>
      <c r="F4" s="193"/>
      <c r="G4" s="193"/>
      <c r="H4" s="193"/>
      <c r="I4" s="193"/>
      <c r="J4" s="193"/>
      <c r="K4" s="181" t="s">
        <v>11</v>
      </c>
      <c r="L4" s="182" t="s">
        <v>14</v>
      </c>
    </row>
    <row r="5" spans="1:12" s="179" customFormat="1" ht="24.95" customHeight="1">
      <c r="A5" s="181" t="s">
        <v>15</v>
      </c>
      <c r="B5" s="193" t="s">
        <v>16</v>
      </c>
      <c r="C5" s="193"/>
      <c r="D5" s="193"/>
      <c r="E5" s="193"/>
      <c r="F5" s="193"/>
      <c r="G5" s="193"/>
      <c r="H5" s="193"/>
      <c r="I5" s="193"/>
      <c r="J5" s="193"/>
      <c r="K5" s="181" t="s">
        <v>11</v>
      </c>
      <c r="L5" s="182" t="s">
        <v>17</v>
      </c>
    </row>
    <row r="6" spans="1:12" s="179" customFormat="1" ht="24.95" customHeight="1">
      <c r="A6" s="181" t="s">
        <v>18</v>
      </c>
      <c r="B6" s="193" t="s">
        <v>19</v>
      </c>
      <c r="C6" s="193"/>
      <c r="D6" s="193"/>
      <c r="E6" s="193"/>
      <c r="F6" s="193"/>
      <c r="G6" s="193"/>
      <c r="H6" s="193"/>
      <c r="I6" s="193"/>
      <c r="J6" s="193"/>
      <c r="K6" s="181" t="s">
        <v>11</v>
      </c>
      <c r="L6" s="182"/>
    </row>
    <row r="7" spans="1:12" s="179" customFormat="1" ht="24.95" customHeight="1">
      <c r="A7" s="181" t="s">
        <v>20</v>
      </c>
      <c r="B7" s="193" t="s">
        <v>21</v>
      </c>
      <c r="C7" s="193"/>
      <c r="D7" s="193"/>
      <c r="E7" s="193"/>
      <c r="F7" s="193"/>
      <c r="G7" s="193"/>
      <c r="H7" s="193"/>
      <c r="I7" s="193"/>
      <c r="J7" s="193"/>
      <c r="K7" s="181" t="s">
        <v>11</v>
      </c>
      <c r="L7" s="182" t="s">
        <v>22</v>
      </c>
    </row>
    <row r="8" spans="1:12" s="179" customFormat="1" ht="24.95" customHeight="1">
      <c r="A8" s="181" t="s">
        <v>23</v>
      </c>
      <c r="B8" s="193" t="s">
        <v>24</v>
      </c>
      <c r="C8" s="193"/>
      <c r="D8" s="193"/>
      <c r="E8" s="193"/>
      <c r="F8" s="193"/>
      <c r="G8" s="193"/>
      <c r="H8" s="193"/>
      <c r="I8" s="193"/>
      <c r="J8" s="193"/>
      <c r="K8" s="181" t="s">
        <v>11</v>
      </c>
      <c r="L8" s="182" t="s">
        <v>25</v>
      </c>
    </row>
    <row r="9" spans="1:12" s="179" customFormat="1" ht="24.95" customHeight="1">
      <c r="A9" s="181" t="s">
        <v>26</v>
      </c>
      <c r="B9" s="193" t="s">
        <v>27</v>
      </c>
      <c r="C9" s="193"/>
      <c r="D9" s="193"/>
      <c r="E9" s="193"/>
      <c r="F9" s="193"/>
      <c r="G9" s="193"/>
      <c r="H9" s="193"/>
      <c r="I9" s="193"/>
      <c r="J9" s="193"/>
      <c r="K9" s="181" t="s">
        <v>11</v>
      </c>
      <c r="L9" s="182" t="s">
        <v>22</v>
      </c>
    </row>
    <row r="10" spans="1:12" s="179" customFormat="1" ht="24.95" customHeight="1">
      <c r="A10" s="181" t="s">
        <v>28</v>
      </c>
      <c r="B10" s="193" t="s">
        <v>29</v>
      </c>
      <c r="C10" s="193"/>
      <c r="D10" s="193"/>
      <c r="E10" s="193"/>
      <c r="F10" s="193"/>
      <c r="G10" s="193"/>
      <c r="H10" s="193"/>
      <c r="I10" s="193"/>
      <c r="J10" s="193"/>
      <c r="K10" s="181" t="s">
        <v>11</v>
      </c>
      <c r="L10" s="182" t="s">
        <v>25</v>
      </c>
    </row>
    <row r="11" spans="1:12" s="179" customFormat="1" ht="24.95" customHeight="1">
      <c r="A11" s="181" t="s">
        <v>30</v>
      </c>
      <c r="B11" s="193" t="s">
        <v>31</v>
      </c>
      <c r="C11" s="193"/>
      <c r="D11" s="193"/>
      <c r="E11" s="193"/>
      <c r="F11" s="193"/>
      <c r="G11" s="193"/>
      <c r="H11" s="193"/>
      <c r="I11" s="193"/>
      <c r="J11" s="193"/>
      <c r="K11" s="181" t="s">
        <v>32</v>
      </c>
      <c r="L11" s="182" t="s">
        <v>33</v>
      </c>
    </row>
    <row r="12" spans="1:12" s="179" customFormat="1" ht="24.95" customHeight="1">
      <c r="A12" s="181" t="s">
        <v>34</v>
      </c>
      <c r="B12" s="193" t="s">
        <v>35</v>
      </c>
      <c r="C12" s="193"/>
      <c r="D12" s="193"/>
      <c r="E12" s="193"/>
      <c r="F12" s="193"/>
      <c r="G12" s="193"/>
      <c r="H12" s="193"/>
      <c r="I12" s="193"/>
      <c r="J12" s="193"/>
      <c r="K12" s="181" t="s">
        <v>11</v>
      </c>
      <c r="L12" s="181"/>
    </row>
    <row r="13" spans="1:12" s="179" customFormat="1" ht="24.95" customHeight="1">
      <c r="A13" s="181" t="s">
        <v>36</v>
      </c>
      <c r="B13" s="193" t="s">
        <v>37</v>
      </c>
      <c r="C13" s="193"/>
      <c r="D13" s="193"/>
      <c r="E13" s="193"/>
      <c r="F13" s="193"/>
      <c r="G13" s="193"/>
      <c r="H13" s="193"/>
      <c r="I13" s="193"/>
      <c r="J13" s="193"/>
      <c r="K13" s="181" t="s">
        <v>32</v>
      </c>
      <c r="L13" s="182" t="s">
        <v>33</v>
      </c>
    </row>
    <row r="14" spans="1:12" s="179" customFormat="1" ht="24.95" customHeight="1">
      <c r="A14" s="181" t="s">
        <v>38</v>
      </c>
      <c r="B14" s="193" t="s">
        <v>39</v>
      </c>
      <c r="C14" s="193"/>
      <c r="D14" s="193"/>
      <c r="E14" s="193"/>
      <c r="F14" s="193"/>
      <c r="G14" s="193"/>
      <c r="H14" s="193"/>
      <c r="I14" s="193"/>
      <c r="J14" s="193"/>
      <c r="K14" s="181" t="s">
        <v>32</v>
      </c>
      <c r="L14" s="182" t="s">
        <v>33</v>
      </c>
    </row>
    <row r="15" spans="1:12" s="179" customFormat="1" ht="24.95" customHeight="1">
      <c r="A15" s="181" t="s">
        <v>40</v>
      </c>
      <c r="B15" s="194" t="s">
        <v>41</v>
      </c>
      <c r="C15" s="194"/>
      <c r="D15" s="194"/>
      <c r="E15" s="194"/>
      <c r="F15" s="194"/>
      <c r="G15" s="194"/>
      <c r="H15" s="194"/>
      <c r="I15" s="194"/>
      <c r="J15" s="194"/>
      <c r="K15" s="181" t="s">
        <v>11</v>
      </c>
      <c r="L15" s="183"/>
    </row>
    <row r="16" spans="1:12" ht="24.95" customHeight="1">
      <c r="A16" s="181" t="s">
        <v>42</v>
      </c>
      <c r="B16" s="193" t="s">
        <v>43</v>
      </c>
      <c r="C16" s="193"/>
      <c r="D16" s="193"/>
      <c r="E16" s="193"/>
      <c r="F16" s="193"/>
      <c r="G16" s="193"/>
      <c r="H16" s="193"/>
      <c r="I16" s="193"/>
      <c r="J16" s="193"/>
      <c r="K16" s="181" t="s">
        <v>11</v>
      </c>
      <c r="L16" s="184"/>
    </row>
    <row r="17" spans="1:12" ht="24.95" customHeight="1">
      <c r="A17" s="181" t="s">
        <v>44</v>
      </c>
      <c r="B17" s="193" t="s">
        <v>45</v>
      </c>
      <c r="C17" s="193"/>
      <c r="D17" s="193"/>
      <c r="E17" s="193"/>
      <c r="F17" s="193"/>
      <c r="G17" s="193"/>
      <c r="H17" s="193"/>
      <c r="I17" s="193"/>
      <c r="J17" s="193"/>
      <c r="K17" s="181" t="s">
        <v>11</v>
      </c>
      <c r="L17" s="184"/>
    </row>
    <row r="18" spans="1:12" ht="24.95" customHeight="1">
      <c r="A18" s="181" t="s">
        <v>46</v>
      </c>
      <c r="B18" s="193" t="s">
        <v>47</v>
      </c>
      <c r="C18" s="193"/>
      <c r="D18" s="193"/>
      <c r="E18" s="193"/>
      <c r="F18" s="193"/>
      <c r="G18" s="193"/>
      <c r="H18" s="193"/>
      <c r="I18" s="193"/>
      <c r="J18" s="193"/>
      <c r="K18" s="181" t="s">
        <v>32</v>
      </c>
      <c r="L18" s="182" t="s">
        <v>33</v>
      </c>
    </row>
    <row r="19" spans="1:12" ht="24.95" customHeight="1">
      <c r="A19" s="181" t="s">
        <v>48</v>
      </c>
      <c r="B19" s="193" t="s">
        <v>49</v>
      </c>
      <c r="C19" s="193"/>
      <c r="D19" s="193"/>
      <c r="E19" s="193"/>
      <c r="F19" s="193"/>
      <c r="G19" s="193"/>
      <c r="H19" s="193"/>
      <c r="I19" s="193"/>
      <c r="J19" s="193"/>
      <c r="K19" s="181" t="s">
        <v>32</v>
      </c>
      <c r="L19" s="182" t="s">
        <v>33</v>
      </c>
    </row>
  </sheetData>
  <mergeCells count="19">
    <mergeCell ref="B16:J16"/>
    <mergeCell ref="B17:J17"/>
    <mergeCell ref="B18:J18"/>
    <mergeCell ref="B19:J19"/>
    <mergeCell ref="B11:J11"/>
    <mergeCell ref="B12:J12"/>
    <mergeCell ref="B13:J13"/>
    <mergeCell ref="B14:J14"/>
    <mergeCell ref="B15:J15"/>
    <mergeCell ref="B6:J6"/>
    <mergeCell ref="B7:J7"/>
    <mergeCell ref="B8:J8"/>
    <mergeCell ref="B9:J9"/>
    <mergeCell ref="B10:J10"/>
    <mergeCell ref="A1:L1"/>
    <mergeCell ref="B2:J2"/>
    <mergeCell ref="B3:J3"/>
    <mergeCell ref="B4:J4"/>
    <mergeCell ref="B5:J5"/>
  </mergeCells>
  <phoneticPr fontId="35" type="noConversion"/>
  <pageMargins left="0.75" right="0.75" top="1" bottom="1" header="0.5" footer="0.5"/>
  <pageSetup paperSize="9" scale="91" fitToHeight="0" orientation="landscape"/>
  <headerFooter scaleWithDoc="0" alignWithMargins="0"/>
</worksheet>
</file>

<file path=xl/worksheets/sheet20.xml><?xml version="1.0" encoding="utf-8"?>
<worksheet xmlns="http://schemas.openxmlformats.org/spreadsheetml/2006/main" xmlns:r="http://schemas.openxmlformats.org/officeDocument/2006/relationships">
  <dimension ref="A1:IP30"/>
  <sheetViews>
    <sheetView topLeftCell="A5" workbookViewId="0">
      <selection activeCell="E28" sqref="E28:F28"/>
    </sheetView>
  </sheetViews>
  <sheetFormatPr defaultColWidth="12" defaultRowHeight="14.25"/>
  <cols>
    <col min="1" max="1" width="12" style="11" customWidth="1"/>
    <col min="2" max="2" width="11.1640625" style="11" customWidth="1"/>
    <col min="3" max="3" width="3.6640625" style="11" customWidth="1"/>
    <col min="4" max="4" width="13.83203125" style="11" customWidth="1"/>
    <col min="5" max="5" width="32" style="11" customWidth="1"/>
    <col min="6" max="6" width="13.83203125" style="11" customWidth="1"/>
    <col min="7" max="7" width="12.1640625" style="11" customWidth="1"/>
    <col min="8" max="8" width="18.5" style="11" customWidth="1"/>
    <col min="9" max="250" width="12" style="11"/>
  </cols>
  <sheetData>
    <row r="1" spans="1:8" s="22" customFormat="1" ht="16.5" customHeight="1">
      <c r="A1" s="23" t="s">
        <v>44</v>
      </c>
      <c r="B1" s="24"/>
      <c r="C1" s="24"/>
      <c r="D1" s="24"/>
    </row>
    <row r="2" spans="1:8" s="11" customFormat="1" ht="45" customHeight="1">
      <c r="A2" s="239" t="s">
        <v>45</v>
      </c>
      <c r="B2" s="239"/>
      <c r="C2" s="239"/>
      <c r="D2" s="239"/>
      <c r="E2" s="239"/>
      <c r="F2" s="239"/>
      <c r="G2" s="239"/>
      <c r="H2" s="239"/>
    </row>
    <row r="3" spans="1:8" s="22" customFormat="1" ht="12" customHeight="1">
      <c r="A3" s="240"/>
      <c r="B3" s="240"/>
      <c r="C3" s="240"/>
      <c r="D3" s="240"/>
      <c r="E3" s="240"/>
      <c r="F3" s="240"/>
      <c r="G3" s="240"/>
      <c r="H3" s="240"/>
    </row>
    <row r="4" spans="1:8" s="11" customFormat="1" ht="21.95" hidden="1" customHeight="1">
      <c r="A4" s="12"/>
      <c r="B4" s="12"/>
      <c r="C4" s="12"/>
      <c r="D4" s="12"/>
      <c r="E4" s="22"/>
      <c r="F4" s="22"/>
      <c r="G4" s="22"/>
      <c r="H4" s="22"/>
    </row>
    <row r="5" spans="1:8" s="11" customFormat="1" ht="32.1" customHeight="1">
      <c r="A5" s="241" t="s">
        <v>397</v>
      </c>
      <c r="B5" s="241"/>
      <c r="C5" s="241"/>
      <c r="D5" s="241" t="s">
        <v>398</v>
      </c>
      <c r="E5" s="241"/>
      <c r="F5" s="241"/>
      <c r="G5" s="241"/>
      <c r="H5" s="241"/>
    </row>
    <row r="6" spans="1:8" s="11" customFormat="1" ht="17.100000000000001" customHeight="1">
      <c r="A6" s="241" t="s">
        <v>399</v>
      </c>
      <c r="B6" s="241" t="s">
        <v>400</v>
      </c>
      <c r="C6" s="241"/>
      <c r="D6" s="242" t="s">
        <v>401</v>
      </c>
      <c r="E6" s="242"/>
      <c r="F6" s="242" t="s">
        <v>402</v>
      </c>
      <c r="G6" s="242"/>
      <c r="H6" s="242"/>
    </row>
    <row r="7" spans="1:8" s="11" customFormat="1" ht="17.100000000000001" customHeight="1">
      <c r="A7" s="241"/>
      <c r="B7" s="241"/>
      <c r="C7" s="241"/>
      <c r="D7" s="242"/>
      <c r="E7" s="242"/>
      <c r="F7" s="17" t="s">
        <v>403</v>
      </c>
      <c r="G7" s="17" t="s">
        <v>404</v>
      </c>
      <c r="H7" s="17" t="s">
        <v>405</v>
      </c>
    </row>
    <row r="8" spans="1:8" s="11" customFormat="1" ht="120" customHeight="1">
      <c r="A8" s="241"/>
      <c r="B8" s="241" t="s">
        <v>406</v>
      </c>
      <c r="C8" s="241"/>
      <c r="D8" s="243" t="s">
        <v>407</v>
      </c>
      <c r="E8" s="243"/>
      <c r="F8" s="17">
        <v>1049.57</v>
      </c>
      <c r="G8" s="17">
        <v>1049.57</v>
      </c>
      <c r="H8" s="21"/>
    </row>
    <row r="9" spans="1:8" s="11" customFormat="1" ht="33" customHeight="1">
      <c r="A9" s="241"/>
      <c r="B9" s="241" t="s">
        <v>408</v>
      </c>
      <c r="C9" s="241"/>
      <c r="D9" s="241"/>
      <c r="E9" s="242"/>
      <c r="F9" s="17">
        <v>1049.57</v>
      </c>
      <c r="G9" s="17">
        <v>1049.57</v>
      </c>
      <c r="H9" s="21"/>
    </row>
    <row r="10" spans="1:8" s="11" customFormat="1" ht="75" customHeight="1">
      <c r="A10" s="17" t="s">
        <v>409</v>
      </c>
      <c r="B10" s="244" t="s">
        <v>410</v>
      </c>
      <c r="C10" s="245"/>
      <c r="D10" s="245"/>
      <c r="E10" s="245"/>
      <c r="F10" s="245"/>
      <c r="G10" s="245"/>
      <c r="H10" s="245"/>
    </row>
    <row r="11" spans="1:8" s="11" customFormat="1" ht="45" customHeight="1">
      <c r="A11" s="241" t="s">
        <v>411</v>
      </c>
      <c r="B11" s="25" t="s">
        <v>357</v>
      </c>
      <c r="C11" s="246" t="s">
        <v>358</v>
      </c>
      <c r="D11" s="246"/>
      <c r="E11" s="246" t="s">
        <v>359</v>
      </c>
      <c r="F11" s="246"/>
      <c r="G11" s="246" t="s">
        <v>360</v>
      </c>
      <c r="H11" s="246"/>
    </row>
    <row r="12" spans="1:8" s="11" customFormat="1" ht="45" customHeight="1">
      <c r="A12" s="242"/>
      <c r="B12" s="246" t="s">
        <v>361</v>
      </c>
      <c r="C12" s="246" t="s">
        <v>362</v>
      </c>
      <c r="D12" s="246"/>
      <c r="E12" s="247" t="s">
        <v>412</v>
      </c>
      <c r="F12" s="247"/>
      <c r="G12" s="247" t="s">
        <v>413</v>
      </c>
      <c r="H12" s="247"/>
    </row>
    <row r="13" spans="1:8" s="11" customFormat="1" ht="45" customHeight="1">
      <c r="A13" s="242"/>
      <c r="B13" s="246"/>
      <c r="C13" s="246"/>
      <c r="D13" s="246"/>
      <c r="E13" s="247" t="s">
        <v>414</v>
      </c>
      <c r="F13" s="247"/>
      <c r="G13" s="248" t="s">
        <v>415</v>
      </c>
      <c r="H13" s="249"/>
    </row>
    <row r="14" spans="1:8" s="11" customFormat="1" ht="45" customHeight="1">
      <c r="A14" s="242"/>
      <c r="B14" s="246"/>
      <c r="C14" s="246" t="s">
        <v>367</v>
      </c>
      <c r="D14" s="246"/>
      <c r="E14" s="250" t="s">
        <v>416</v>
      </c>
      <c r="F14" s="249"/>
      <c r="G14" s="251" t="s">
        <v>417</v>
      </c>
      <c r="H14" s="252"/>
    </row>
    <row r="15" spans="1:8" s="11" customFormat="1" ht="45" customHeight="1">
      <c r="A15" s="242"/>
      <c r="B15" s="246"/>
      <c r="C15" s="246"/>
      <c r="D15" s="246"/>
      <c r="E15" s="253" t="s">
        <v>418</v>
      </c>
      <c r="F15" s="253"/>
      <c r="G15" s="254" t="s">
        <v>419</v>
      </c>
      <c r="H15" s="247"/>
    </row>
    <row r="16" spans="1:8" s="11" customFormat="1" ht="45" customHeight="1">
      <c r="A16" s="242"/>
      <c r="B16" s="246"/>
      <c r="C16" s="246"/>
      <c r="D16" s="246"/>
      <c r="E16" s="253" t="s">
        <v>420</v>
      </c>
      <c r="F16" s="253"/>
      <c r="G16" s="254" t="s">
        <v>419</v>
      </c>
      <c r="H16" s="247"/>
    </row>
    <row r="17" spans="1:8" s="11" customFormat="1" ht="45" customHeight="1">
      <c r="A17" s="242"/>
      <c r="B17" s="246"/>
      <c r="C17" s="246" t="s">
        <v>368</v>
      </c>
      <c r="D17" s="246"/>
      <c r="E17" s="247" t="s">
        <v>421</v>
      </c>
      <c r="F17" s="250"/>
      <c r="G17" s="255">
        <v>43830</v>
      </c>
      <c r="H17" s="247"/>
    </row>
    <row r="18" spans="1:8" s="11" customFormat="1" ht="45" customHeight="1">
      <c r="A18" s="242"/>
      <c r="B18" s="246"/>
      <c r="C18" s="246"/>
      <c r="D18" s="246"/>
      <c r="E18" s="250" t="s">
        <v>422</v>
      </c>
      <c r="F18" s="256"/>
      <c r="G18" s="250" t="s">
        <v>423</v>
      </c>
      <c r="H18" s="249"/>
    </row>
    <row r="19" spans="1:8" s="11" customFormat="1" ht="45" customHeight="1">
      <c r="A19" s="242"/>
      <c r="B19" s="246"/>
      <c r="C19" s="246"/>
      <c r="D19" s="246"/>
      <c r="E19" s="250" t="s">
        <v>424</v>
      </c>
      <c r="F19" s="256"/>
      <c r="G19" s="250" t="s">
        <v>425</v>
      </c>
      <c r="H19" s="249"/>
    </row>
    <row r="20" spans="1:8" s="11" customFormat="1" ht="45" customHeight="1">
      <c r="A20" s="242"/>
      <c r="B20" s="246"/>
      <c r="C20" s="246" t="s">
        <v>371</v>
      </c>
      <c r="D20" s="246"/>
      <c r="E20" s="250" t="s">
        <v>426</v>
      </c>
      <c r="F20" s="249"/>
      <c r="G20" s="250" t="s">
        <v>427</v>
      </c>
      <c r="H20" s="249"/>
    </row>
    <row r="21" spans="1:8" s="11" customFormat="1" ht="45" customHeight="1">
      <c r="A21" s="242"/>
      <c r="B21" s="246"/>
      <c r="C21" s="246"/>
      <c r="D21" s="246"/>
      <c r="E21" s="250" t="s">
        <v>428</v>
      </c>
      <c r="F21" s="249"/>
      <c r="G21" s="250" t="s">
        <v>429</v>
      </c>
      <c r="H21" s="249"/>
    </row>
    <row r="22" spans="1:8" ht="45" customHeight="1">
      <c r="A22" s="242"/>
      <c r="B22" s="246"/>
      <c r="C22" s="258" t="s">
        <v>430</v>
      </c>
      <c r="D22" s="259"/>
      <c r="E22" s="250" t="s">
        <v>431</v>
      </c>
      <c r="F22" s="249"/>
      <c r="G22" s="250" t="s">
        <v>432</v>
      </c>
      <c r="H22" s="249"/>
    </row>
    <row r="23" spans="1:8" ht="45" customHeight="1">
      <c r="A23" s="242"/>
      <c r="B23" s="246"/>
      <c r="C23" s="260"/>
      <c r="D23" s="261"/>
      <c r="E23" s="250" t="s">
        <v>433</v>
      </c>
      <c r="F23" s="249"/>
      <c r="G23" s="250" t="s">
        <v>434</v>
      </c>
      <c r="H23" s="249"/>
    </row>
    <row r="24" spans="1:8" ht="45" customHeight="1">
      <c r="A24" s="242"/>
      <c r="B24" s="246"/>
      <c r="C24" s="260"/>
      <c r="D24" s="261"/>
      <c r="E24" s="250" t="s">
        <v>435</v>
      </c>
      <c r="F24" s="249"/>
      <c r="G24" s="250" t="s">
        <v>436</v>
      </c>
      <c r="H24" s="249"/>
    </row>
    <row r="25" spans="1:8" ht="45" customHeight="1">
      <c r="A25" s="242"/>
      <c r="B25" s="246"/>
      <c r="C25" s="260"/>
      <c r="D25" s="261"/>
      <c r="E25" s="250" t="s">
        <v>437</v>
      </c>
      <c r="F25" s="249"/>
      <c r="G25" s="250" t="s">
        <v>438</v>
      </c>
      <c r="H25" s="249"/>
    </row>
    <row r="26" spans="1:8" ht="45" customHeight="1">
      <c r="A26" s="242"/>
      <c r="B26" s="246"/>
      <c r="C26" s="260"/>
      <c r="D26" s="261"/>
      <c r="E26" s="250" t="s">
        <v>439</v>
      </c>
      <c r="F26" s="249"/>
      <c r="G26" s="250" t="s">
        <v>440</v>
      </c>
      <c r="H26" s="249"/>
    </row>
    <row r="27" spans="1:8" ht="45" customHeight="1">
      <c r="A27" s="242"/>
      <c r="B27" s="246"/>
      <c r="C27" s="246" t="s">
        <v>441</v>
      </c>
      <c r="D27" s="246"/>
      <c r="E27" s="250" t="s">
        <v>442</v>
      </c>
      <c r="F27" s="249"/>
      <c r="G27" s="250" t="s">
        <v>443</v>
      </c>
      <c r="H27" s="249"/>
    </row>
    <row r="28" spans="1:8" ht="45" customHeight="1">
      <c r="A28" s="242"/>
      <c r="B28" s="246"/>
      <c r="C28" s="246"/>
      <c r="D28" s="246"/>
      <c r="E28" s="250" t="s">
        <v>444</v>
      </c>
      <c r="F28" s="249"/>
      <c r="G28" s="250" t="s">
        <v>445</v>
      </c>
      <c r="H28" s="249"/>
    </row>
    <row r="29" spans="1:8" ht="45" customHeight="1">
      <c r="A29" s="242"/>
      <c r="B29" s="25" t="s">
        <v>446</v>
      </c>
      <c r="C29" s="246" t="s">
        <v>447</v>
      </c>
      <c r="D29" s="246"/>
      <c r="E29" s="250" t="s">
        <v>448</v>
      </c>
      <c r="F29" s="249"/>
      <c r="G29" s="250" t="s">
        <v>449</v>
      </c>
      <c r="H29" s="249"/>
    </row>
    <row r="30" spans="1:8" ht="33" customHeight="1">
      <c r="A30" s="257" t="s">
        <v>450</v>
      </c>
      <c r="B30" s="257"/>
      <c r="C30" s="257"/>
      <c r="D30" s="257"/>
      <c r="E30" s="257"/>
      <c r="F30" s="257"/>
      <c r="G30" s="257"/>
      <c r="H30" s="257"/>
    </row>
  </sheetData>
  <mergeCells count="62">
    <mergeCell ref="A30:H30"/>
    <mergeCell ref="A6:A9"/>
    <mergeCell ref="A11:A29"/>
    <mergeCell ref="B12:B21"/>
    <mergeCell ref="B22:B28"/>
    <mergeCell ref="B6:C7"/>
    <mergeCell ref="D6:E7"/>
    <mergeCell ref="C14:D16"/>
    <mergeCell ref="C17:D19"/>
    <mergeCell ref="C12:D13"/>
    <mergeCell ref="C20:D21"/>
    <mergeCell ref="C22:D26"/>
    <mergeCell ref="C27:D28"/>
    <mergeCell ref="E27:F27"/>
    <mergeCell ref="G27:H27"/>
    <mergeCell ref="E28:F28"/>
    <mergeCell ref="G28:H28"/>
    <mergeCell ref="C29:D29"/>
    <mergeCell ref="E29:F29"/>
    <mergeCell ref="G29:H29"/>
    <mergeCell ref="E24:F24"/>
    <mergeCell ref="G24:H24"/>
    <mergeCell ref="E25:F25"/>
    <mergeCell ref="G25:H25"/>
    <mergeCell ref="E26:F26"/>
    <mergeCell ref="G26:H26"/>
    <mergeCell ref="E21:F21"/>
    <mergeCell ref="G21:H21"/>
    <mergeCell ref="E22:F22"/>
    <mergeCell ref="G22:H22"/>
    <mergeCell ref="E23:F23"/>
    <mergeCell ref="G23:H23"/>
    <mergeCell ref="E18:F18"/>
    <mergeCell ref="G18:H18"/>
    <mergeCell ref="E19:F19"/>
    <mergeCell ref="G19:H19"/>
    <mergeCell ref="E20:F20"/>
    <mergeCell ref="G20:H20"/>
    <mergeCell ref="E15:F15"/>
    <mergeCell ref="G15:H15"/>
    <mergeCell ref="E16:F16"/>
    <mergeCell ref="G16:H16"/>
    <mergeCell ref="E17:F17"/>
    <mergeCell ref="G17:H17"/>
    <mergeCell ref="E12:F12"/>
    <mergeCell ref="G12:H12"/>
    <mergeCell ref="E13:F13"/>
    <mergeCell ref="G13:H13"/>
    <mergeCell ref="E14:F14"/>
    <mergeCell ref="G14:H14"/>
    <mergeCell ref="B8:C8"/>
    <mergeCell ref="D8:E8"/>
    <mergeCell ref="B9:E9"/>
    <mergeCell ref="B10:H10"/>
    <mergeCell ref="C11:D11"/>
    <mergeCell ref="E11:F11"/>
    <mergeCell ref="G11:H11"/>
    <mergeCell ref="A2:H2"/>
    <mergeCell ref="A3:H3"/>
    <mergeCell ref="A5:C5"/>
    <mergeCell ref="D5:H5"/>
    <mergeCell ref="F6:H6"/>
  </mergeCells>
  <phoneticPr fontId="35" type="noConversion"/>
  <pageMargins left="0.35763888888888901" right="0.35763888888888901" top="0.60624999999999996" bottom="0.60624999999999996" header="0.5" footer="0.5"/>
  <pageSetup paperSize="9" orientation="portrait"/>
</worksheet>
</file>

<file path=xl/worksheets/sheet21.xml><?xml version="1.0" encoding="utf-8"?>
<worksheet xmlns="http://schemas.openxmlformats.org/spreadsheetml/2006/main" xmlns:r="http://schemas.openxmlformats.org/officeDocument/2006/relationships">
  <dimension ref="A1:I43"/>
  <sheetViews>
    <sheetView topLeftCell="A7" workbookViewId="0">
      <selection activeCell="E7" sqref="E7"/>
    </sheetView>
  </sheetViews>
  <sheetFormatPr defaultColWidth="12" defaultRowHeight="14.25"/>
  <cols>
    <col min="1" max="2" width="8.1640625" style="11" customWidth="1"/>
    <col min="3" max="3" width="16.5" style="11" customWidth="1"/>
    <col min="4" max="4" width="32.5" style="11" customWidth="1"/>
    <col min="5" max="5" width="23.33203125" style="11" customWidth="1"/>
    <col min="6" max="6" width="16.5" style="11" customWidth="1"/>
    <col min="7" max="7" width="14.33203125" style="11" customWidth="1"/>
    <col min="8" max="8" width="16.5" style="11" customWidth="1"/>
    <col min="9" max="9" width="15.83203125" style="11" customWidth="1"/>
    <col min="10" max="16384" width="12" style="11"/>
  </cols>
  <sheetData>
    <row r="1" spans="1:9" ht="16.5" customHeight="1">
      <c r="A1" s="12" t="s">
        <v>46</v>
      </c>
      <c r="B1" s="13"/>
      <c r="C1" s="13"/>
      <c r="D1" s="13"/>
    </row>
    <row r="2" spans="1:9" ht="33.75" customHeight="1">
      <c r="A2" s="239" t="s">
        <v>47</v>
      </c>
      <c r="B2" s="239"/>
      <c r="C2" s="239"/>
      <c r="D2" s="239"/>
      <c r="E2" s="239"/>
      <c r="F2" s="239"/>
      <c r="G2" s="239"/>
      <c r="H2" s="239"/>
      <c r="I2" s="239"/>
    </row>
    <row r="3" spans="1:9" ht="14.25" customHeight="1">
      <c r="A3" s="240"/>
      <c r="B3" s="240"/>
      <c r="C3" s="240"/>
      <c r="D3" s="240"/>
      <c r="E3" s="240"/>
      <c r="F3" s="240"/>
      <c r="G3" s="240"/>
      <c r="H3" s="240"/>
      <c r="I3" s="240"/>
    </row>
    <row r="4" spans="1:9" ht="21.75" customHeight="1">
      <c r="A4" s="14"/>
      <c r="B4" s="15"/>
      <c r="C4" s="16"/>
      <c r="D4" s="16"/>
    </row>
    <row r="5" spans="1:9" ht="21.95" customHeight="1">
      <c r="A5" s="262" t="s">
        <v>345</v>
      </c>
      <c r="B5" s="263"/>
      <c r="C5" s="263"/>
      <c r="D5" s="242"/>
      <c r="E5" s="242"/>
      <c r="F5" s="242"/>
      <c r="G5" s="242"/>
      <c r="H5" s="242"/>
      <c r="I5" s="242"/>
    </row>
    <row r="6" spans="1:9" ht="21.95" customHeight="1">
      <c r="A6" s="264" t="s">
        <v>347</v>
      </c>
      <c r="B6" s="265"/>
      <c r="C6" s="265"/>
      <c r="D6" s="241"/>
      <c r="E6" s="241"/>
      <c r="F6" s="264" t="s">
        <v>451</v>
      </c>
      <c r="G6" s="266"/>
      <c r="H6" s="242"/>
      <c r="I6" s="242"/>
    </row>
    <row r="7" spans="1:9" ht="21.95" customHeight="1">
      <c r="A7" s="277" t="s">
        <v>349</v>
      </c>
      <c r="B7" s="278"/>
      <c r="C7" s="279"/>
      <c r="D7" s="19" t="s">
        <v>350</v>
      </c>
      <c r="E7" s="19"/>
      <c r="F7" s="267" t="s">
        <v>452</v>
      </c>
      <c r="G7" s="268"/>
      <c r="H7" s="269"/>
      <c r="I7" s="270"/>
    </row>
    <row r="8" spans="1:9" ht="21.95" customHeight="1">
      <c r="A8" s="280"/>
      <c r="B8" s="281"/>
      <c r="C8" s="282"/>
      <c r="D8" s="19" t="s">
        <v>453</v>
      </c>
      <c r="E8" s="19"/>
      <c r="F8" s="267" t="s">
        <v>453</v>
      </c>
      <c r="G8" s="268"/>
      <c r="H8" s="269"/>
      <c r="I8" s="270"/>
    </row>
    <row r="9" spans="1:9" ht="21.95" customHeight="1">
      <c r="A9" s="283"/>
      <c r="B9" s="284"/>
      <c r="C9" s="285"/>
      <c r="D9" s="19" t="s">
        <v>454</v>
      </c>
      <c r="E9" s="19"/>
      <c r="F9" s="267" t="s">
        <v>455</v>
      </c>
      <c r="G9" s="268"/>
      <c r="H9" s="269"/>
      <c r="I9" s="270"/>
    </row>
    <row r="10" spans="1:9" ht="21.95" customHeight="1">
      <c r="A10" s="242" t="s">
        <v>353</v>
      </c>
      <c r="B10" s="241" t="s">
        <v>456</v>
      </c>
      <c r="C10" s="241"/>
      <c r="D10" s="241"/>
      <c r="E10" s="241"/>
      <c r="F10" s="264" t="s">
        <v>354</v>
      </c>
      <c r="G10" s="265"/>
      <c r="H10" s="265"/>
      <c r="I10" s="266"/>
    </row>
    <row r="11" spans="1:9" ht="75.95" customHeight="1">
      <c r="A11" s="276"/>
      <c r="B11" s="271" t="s">
        <v>457</v>
      </c>
      <c r="C11" s="271"/>
      <c r="D11" s="271"/>
      <c r="E11" s="271"/>
      <c r="F11" s="272" t="s">
        <v>457</v>
      </c>
      <c r="G11" s="273"/>
      <c r="H11" s="274"/>
      <c r="I11" s="275"/>
    </row>
    <row r="12" spans="1:9" ht="24">
      <c r="A12" s="241" t="s">
        <v>458</v>
      </c>
      <c r="B12" s="20" t="s">
        <v>459</v>
      </c>
      <c r="C12" s="18" t="s">
        <v>358</v>
      </c>
      <c r="D12" s="18" t="s">
        <v>359</v>
      </c>
      <c r="E12" s="18" t="s">
        <v>360</v>
      </c>
      <c r="F12" s="18" t="s">
        <v>358</v>
      </c>
      <c r="G12" s="241" t="s">
        <v>359</v>
      </c>
      <c r="H12" s="241"/>
      <c r="I12" s="18" t="s">
        <v>360</v>
      </c>
    </row>
    <row r="13" spans="1:9" ht="21.95" customHeight="1">
      <c r="A13" s="241"/>
      <c r="B13" s="241" t="s">
        <v>460</v>
      </c>
      <c r="C13" s="241" t="s">
        <v>362</v>
      </c>
      <c r="D13" s="19" t="s">
        <v>461</v>
      </c>
      <c r="E13" s="21"/>
      <c r="F13" s="241" t="s">
        <v>362</v>
      </c>
      <c r="G13" s="243" t="s">
        <v>461</v>
      </c>
      <c r="H13" s="243"/>
      <c r="I13" s="21"/>
    </row>
    <row r="14" spans="1:9" ht="21.95" customHeight="1">
      <c r="A14" s="241"/>
      <c r="B14" s="242"/>
      <c r="C14" s="241"/>
      <c r="D14" s="19" t="s">
        <v>462</v>
      </c>
      <c r="E14" s="21"/>
      <c r="F14" s="241"/>
      <c r="G14" s="243" t="s">
        <v>462</v>
      </c>
      <c r="H14" s="243"/>
      <c r="I14" s="21"/>
    </row>
    <row r="15" spans="1:9" ht="21.95" customHeight="1">
      <c r="A15" s="241"/>
      <c r="B15" s="242"/>
      <c r="C15" s="241"/>
      <c r="D15" s="19" t="s">
        <v>463</v>
      </c>
      <c r="E15" s="21"/>
      <c r="F15" s="241"/>
      <c r="G15" s="243" t="s">
        <v>463</v>
      </c>
      <c r="H15" s="243"/>
      <c r="I15" s="21"/>
    </row>
    <row r="16" spans="1:9" ht="21.95" customHeight="1">
      <c r="A16" s="241"/>
      <c r="B16" s="242"/>
      <c r="C16" s="241" t="s">
        <v>367</v>
      </c>
      <c r="D16" s="19" t="s">
        <v>461</v>
      </c>
      <c r="E16" s="21"/>
      <c r="F16" s="241" t="s">
        <v>367</v>
      </c>
      <c r="G16" s="243" t="s">
        <v>461</v>
      </c>
      <c r="H16" s="243"/>
      <c r="I16" s="21"/>
    </row>
    <row r="17" spans="1:9" ht="21.95" customHeight="1">
      <c r="A17" s="241"/>
      <c r="B17" s="242"/>
      <c r="C17" s="241"/>
      <c r="D17" s="19" t="s">
        <v>462</v>
      </c>
      <c r="E17" s="21"/>
      <c r="F17" s="241"/>
      <c r="G17" s="243" t="s">
        <v>462</v>
      </c>
      <c r="H17" s="243"/>
      <c r="I17" s="21"/>
    </row>
    <row r="18" spans="1:9" ht="21.95" customHeight="1">
      <c r="A18" s="241"/>
      <c r="B18" s="242"/>
      <c r="C18" s="241"/>
      <c r="D18" s="19" t="s">
        <v>463</v>
      </c>
      <c r="E18" s="21"/>
      <c r="F18" s="241"/>
      <c r="G18" s="243" t="s">
        <v>463</v>
      </c>
      <c r="H18" s="243"/>
      <c r="I18" s="21"/>
    </row>
    <row r="19" spans="1:9" ht="21.95" customHeight="1">
      <c r="A19" s="241"/>
      <c r="B19" s="242"/>
      <c r="C19" s="241" t="s">
        <v>368</v>
      </c>
      <c r="D19" s="19" t="s">
        <v>461</v>
      </c>
      <c r="E19" s="21"/>
      <c r="F19" s="241" t="s">
        <v>368</v>
      </c>
      <c r="G19" s="243" t="s">
        <v>461</v>
      </c>
      <c r="H19" s="243"/>
      <c r="I19" s="21"/>
    </row>
    <row r="20" spans="1:9" ht="21.95" customHeight="1">
      <c r="A20" s="241"/>
      <c r="B20" s="242"/>
      <c r="C20" s="241"/>
      <c r="D20" s="19" t="s">
        <v>462</v>
      </c>
      <c r="E20" s="21"/>
      <c r="F20" s="241"/>
      <c r="G20" s="243" t="s">
        <v>462</v>
      </c>
      <c r="H20" s="243"/>
      <c r="I20" s="21"/>
    </row>
    <row r="21" spans="1:9" ht="21.95" customHeight="1">
      <c r="A21" s="241"/>
      <c r="B21" s="242"/>
      <c r="C21" s="241"/>
      <c r="D21" s="19" t="s">
        <v>463</v>
      </c>
      <c r="E21" s="21"/>
      <c r="F21" s="241"/>
      <c r="G21" s="243" t="s">
        <v>463</v>
      </c>
      <c r="H21" s="243"/>
      <c r="I21" s="21"/>
    </row>
    <row r="22" spans="1:9" ht="21.95" customHeight="1">
      <c r="A22" s="241"/>
      <c r="B22" s="242"/>
      <c r="C22" s="241" t="s">
        <v>371</v>
      </c>
      <c r="D22" s="19" t="s">
        <v>461</v>
      </c>
      <c r="E22" s="21"/>
      <c r="F22" s="241" t="s">
        <v>371</v>
      </c>
      <c r="G22" s="243" t="s">
        <v>461</v>
      </c>
      <c r="H22" s="243"/>
      <c r="I22" s="21"/>
    </row>
    <row r="23" spans="1:9" ht="21.95" customHeight="1">
      <c r="A23" s="241"/>
      <c r="B23" s="242"/>
      <c r="C23" s="241"/>
      <c r="D23" s="19" t="s">
        <v>462</v>
      </c>
      <c r="E23" s="21"/>
      <c r="F23" s="241"/>
      <c r="G23" s="243" t="s">
        <v>462</v>
      </c>
      <c r="H23" s="243"/>
      <c r="I23" s="21"/>
    </row>
    <row r="24" spans="1:9" ht="21.95" customHeight="1">
      <c r="A24" s="241"/>
      <c r="B24" s="242"/>
      <c r="C24" s="241"/>
      <c r="D24" s="19" t="s">
        <v>463</v>
      </c>
      <c r="E24" s="21"/>
      <c r="F24" s="241"/>
      <c r="G24" s="243" t="s">
        <v>463</v>
      </c>
      <c r="H24" s="243"/>
      <c r="I24" s="21"/>
    </row>
    <row r="25" spans="1:9" ht="21.95" customHeight="1">
      <c r="A25" s="241"/>
      <c r="B25" s="242"/>
      <c r="C25" s="18" t="s">
        <v>464</v>
      </c>
      <c r="D25" s="21"/>
      <c r="E25" s="18"/>
      <c r="F25" s="18" t="s">
        <v>464</v>
      </c>
      <c r="G25" s="243"/>
      <c r="H25" s="243"/>
      <c r="I25" s="21"/>
    </row>
    <row r="26" spans="1:9" ht="21.95" customHeight="1">
      <c r="A26" s="241"/>
      <c r="B26" s="241" t="s">
        <v>465</v>
      </c>
      <c r="C26" s="241" t="s">
        <v>466</v>
      </c>
      <c r="D26" s="19" t="s">
        <v>461</v>
      </c>
      <c r="E26" s="21"/>
      <c r="F26" s="241" t="s">
        <v>466</v>
      </c>
      <c r="G26" s="243" t="s">
        <v>461</v>
      </c>
      <c r="H26" s="243"/>
      <c r="I26" s="21"/>
    </row>
    <row r="27" spans="1:9" ht="21.95" customHeight="1">
      <c r="A27" s="241"/>
      <c r="B27" s="242"/>
      <c r="C27" s="241"/>
      <c r="D27" s="19" t="s">
        <v>462</v>
      </c>
      <c r="E27" s="21"/>
      <c r="F27" s="241"/>
      <c r="G27" s="243" t="s">
        <v>462</v>
      </c>
      <c r="H27" s="243"/>
      <c r="I27" s="21"/>
    </row>
    <row r="28" spans="1:9" ht="21.95" customHeight="1">
      <c r="A28" s="241"/>
      <c r="B28" s="242"/>
      <c r="C28" s="241"/>
      <c r="D28" s="19" t="s">
        <v>463</v>
      </c>
      <c r="E28" s="21"/>
      <c r="F28" s="241"/>
      <c r="G28" s="243" t="s">
        <v>463</v>
      </c>
      <c r="H28" s="243"/>
      <c r="I28" s="21"/>
    </row>
    <row r="29" spans="1:9" ht="21.95" customHeight="1">
      <c r="A29" s="241"/>
      <c r="B29" s="242"/>
      <c r="C29" s="241" t="s">
        <v>430</v>
      </c>
      <c r="D29" s="19" t="s">
        <v>461</v>
      </c>
      <c r="E29" s="21"/>
      <c r="F29" s="241" t="s">
        <v>430</v>
      </c>
      <c r="G29" s="243" t="s">
        <v>461</v>
      </c>
      <c r="H29" s="243"/>
      <c r="I29" s="21"/>
    </row>
    <row r="30" spans="1:9" ht="21.95" customHeight="1">
      <c r="A30" s="241"/>
      <c r="B30" s="242"/>
      <c r="C30" s="241"/>
      <c r="D30" s="19" t="s">
        <v>462</v>
      </c>
      <c r="E30" s="21"/>
      <c r="F30" s="241"/>
      <c r="G30" s="243" t="s">
        <v>462</v>
      </c>
      <c r="H30" s="243"/>
      <c r="I30" s="21"/>
    </row>
    <row r="31" spans="1:9" ht="21.95" customHeight="1">
      <c r="A31" s="241"/>
      <c r="B31" s="242"/>
      <c r="C31" s="241"/>
      <c r="D31" s="19" t="s">
        <v>463</v>
      </c>
      <c r="E31" s="21"/>
      <c r="F31" s="241"/>
      <c r="G31" s="243" t="s">
        <v>463</v>
      </c>
      <c r="H31" s="243"/>
      <c r="I31" s="21"/>
    </row>
    <row r="32" spans="1:9" ht="21.95" customHeight="1">
      <c r="A32" s="241"/>
      <c r="B32" s="242"/>
      <c r="C32" s="241" t="s">
        <v>467</v>
      </c>
      <c r="D32" s="19" t="s">
        <v>461</v>
      </c>
      <c r="E32" s="21"/>
      <c r="F32" s="241" t="s">
        <v>467</v>
      </c>
      <c r="G32" s="243" t="s">
        <v>461</v>
      </c>
      <c r="H32" s="243"/>
      <c r="I32" s="21"/>
    </row>
    <row r="33" spans="1:9" ht="21.95" customHeight="1">
      <c r="A33" s="241"/>
      <c r="B33" s="242"/>
      <c r="C33" s="241"/>
      <c r="D33" s="19" t="s">
        <v>462</v>
      </c>
      <c r="E33" s="21"/>
      <c r="F33" s="241"/>
      <c r="G33" s="243" t="s">
        <v>462</v>
      </c>
      <c r="H33" s="243"/>
      <c r="I33" s="21"/>
    </row>
    <row r="34" spans="1:9" ht="21.95" customHeight="1">
      <c r="A34" s="241"/>
      <c r="B34" s="242"/>
      <c r="C34" s="241"/>
      <c r="D34" s="19" t="s">
        <v>463</v>
      </c>
      <c r="E34" s="21"/>
      <c r="F34" s="241"/>
      <c r="G34" s="243" t="s">
        <v>463</v>
      </c>
      <c r="H34" s="243"/>
      <c r="I34" s="21"/>
    </row>
    <row r="35" spans="1:9" ht="21.95" customHeight="1">
      <c r="A35" s="241"/>
      <c r="B35" s="242"/>
      <c r="C35" s="241" t="s">
        <v>441</v>
      </c>
      <c r="D35" s="19" t="s">
        <v>461</v>
      </c>
      <c r="E35" s="21"/>
      <c r="F35" s="241" t="s">
        <v>441</v>
      </c>
      <c r="G35" s="243" t="s">
        <v>461</v>
      </c>
      <c r="H35" s="243"/>
      <c r="I35" s="21"/>
    </row>
    <row r="36" spans="1:9" ht="21.95" customHeight="1">
      <c r="A36" s="241"/>
      <c r="B36" s="242"/>
      <c r="C36" s="241"/>
      <c r="D36" s="19" t="s">
        <v>462</v>
      </c>
      <c r="E36" s="21"/>
      <c r="F36" s="241"/>
      <c r="G36" s="243" t="s">
        <v>462</v>
      </c>
      <c r="H36" s="243"/>
      <c r="I36" s="21"/>
    </row>
    <row r="37" spans="1:9" ht="21.95" customHeight="1">
      <c r="A37" s="241"/>
      <c r="B37" s="242"/>
      <c r="C37" s="241"/>
      <c r="D37" s="19" t="s">
        <v>463</v>
      </c>
      <c r="E37" s="21"/>
      <c r="F37" s="241"/>
      <c r="G37" s="243" t="s">
        <v>463</v>
      </c>
      <c r="H37" s="243"/>
      <c r="I37" s="21"/>
    </row>
    <row r="38" spans="1:9" ht="21.95" customHeight="1">
      <c r="A38" s="241"/>
      <c r="B38" s="242"/>
      <c r="C38" s="18" t="s">
        <v>464</v>
      </c>
      <c r="D38" s="21"/>
      <c r="E38" s="21"/>
      <c r="F38" s="18" t="s">
        <v>464</v>
      </c>
      <c r="G38" s="243"/>
      <c r="H38" s="243"/>
      <c r="I38" s="21"/>
    </row>
    <row r="39" spans="1:9" ht="21.95" customHeight="1">
      <c r="A39" s="241"/>
      <c r="B39" s="241" t="s">
        <v>379</v>
      </c>
      <c r="C39" s="241" t="s">
        <v>447</v>
      </c>
      <c r="D39" s="19" t="s">
        <v>461</v>
      </c>
      <c r="E39" s="17"/>
      <c r="F39" s="241" t="s">
        <v>447</v>
      </c>
      <c r="G39" s="243" t="s">
        <v>461</v>
      </c>
      <c r="H39" s="243"/>
      <c r="I39" s="21"/>
    </row>
    <row r="40" spans="1:9" ht="21.95" customHeight="1">
      <c r="A40" s="241"/>
      <c r="B40" s="241"/>
      <c r="C40" s="241"/>
      <c r="D40" s="19" t="s">
        <v>462</v>
      </c>
      <c r="E40" s="18"/>
      <c r="F40" s="241"/>
      <c r="G40" s="243" t="s">
        <v>462</v>
      </c>
      <c r="H40" s="243"/>
      <c r="I40" s="21"/>
    </row>
    <row r="41" spans="1:9" ht="21.95" customHeight="1">
      <c r="A41" s="241"/>
      <c r="B41" s="241"/>
      <c r="C41" s="241"/>
      <c r="D41" s="19" t="s">
        <v>463</v>
      </c>
      <c r="E41" s="18"/>
      <c r="F41" s="241"/>
      <c r="G41" s="243" t="s">
        <v>463</v>
      </c>
      <c r="H41" s="243"/>
      <c r="I41" s="21"/>
    </row>
    <row r="42" spans="1:9" ht="21.95" customHeight="1">
      <c r="A42" s="241"/>
      <c r="B42" s="241"/>
      <c r="C42" s="18" t="s">
        <v>464</v>
      </c>
      <c r="D42" s="21"/>
      <c r="E42" s="18"/>
      <c r="F42" s="18" t="s">
        <v>464</v>
      </c>
      <c r="G42" s="243"/>
      <c r="H42" s="243"/>
      <c r="I42" s="21"/>
    </row>
    <row r="43" spans="1:9" ht="21" customHeight="1">
      <c r="A43" s="257" t="s">
        <v>468</v>
      </c>
      <c r="B43" s="257"/>
      <c r="C43" s="257"/>
      <c r="D43" s="257"/>
      <c r="E43" s="257"/>
      <c r="F43" s="257"/>
      <c r="G43" s="257"/>
      <c r="H43" s="257"/>
      <c r="I43" s="257"/>
    </row>
  </sheetData>
  <mergeCells count="74">
    <mergeCell ref="F32:F34"/>
    <mergeCell ref="F35:F37"/>
    <mergeCell ref="F39:F41"/>
    <mergeCell ref="A7:C9"/>
    <mergeCell ref="F16:F18"/>
    <mergeCell ref="F19:F21"/>
    <mergeCell ref="F22:F24"/>
    <mergeCell ref="F26:F28"/>
    <mergeCell ref="F29:F31"/>
    <mergeCell ref="A43:I43"/>
    <mergeCell ref="A10:A11"/>
    <mergeCell ref="A12:A42"/>
    <mergeCell ref="B13:B25"/>
    <mergeCell ref="B26:B38"/>
    <mergeCell ref="B39:B42"/>
    <mergeCell ref="C13:C15"/>
    <mergeCell ref="C16:C18"/>
    <mergeCell ref="C19:C21"/>
    <mergeCell ref="C22:C24"/>
    <mergeCell ref="C26:C28"/>
    <mergeCell ref="C29:C31"/>
    <mergeCell ref="C32:C34"/>
    <mergeCell ref="C35:C37"/>
    <mergeCell ref="C39:C41"/>
    <mergeCell ref="F13:F15"/>
    <mergeCell ref="G38:H38"/>
    <mergeCell ref="G39:H39"/>
    <mergeCell ref="G40:H40"/>
    <mergeCell ref="G41:H41"/>
    <mergeCell ref="G42:H42"/>
    <mergeCell ref="G33:H33"/>
    <mergeCell ref="G34:H34"/>
    <mergeCell ref="G35:H35"/>
    <mergeCell ref="G36:H36"/>
    <mergeCell ref="G37:H37"/>
    <mergeCell ref="G28:H28"/>
    <mergeCell ref="G29:H29"/>
    <mergeCell ref="G30:H30"/>
    <mergeCell ref="G31:H31"/>
    <mergeCell ref="G32:H32"/>
    <mergeCell ref="G23:H23"/>
    <mergeCell ref="G24:H24"/>
    <mergeCell ref="G25:H25"/>
    <mergeCell ref="G26:H26"/>
    <mergeCell ref="G27:H27"/>
    <mergeCell ref="G18:H18"/>
    <mergeCell ref="G19:H19"/>
    <mergeCell ref="G20:H20"/>
    <mergeCell ref="G21:H21"/>
    <mergeCell ref="G22:H22"/>
    <mergeCell ref="G13:H13"/>
    <mergeCell ref="G14:H14"/>
    <mergeCell ref="G15:H15"/>
    <mergeCell ref="G16:H16"/>
    <mergeCell ref="G17:H17"/>
    <mergeCell ref="B10:E10"/>
    <mergeCell ref="F10:I10"/>
    <mergeCell ref="B11:E11"/>
    <mergeCell ref="F11:I11"/>
    <mergeCell ref="G12:H12"/>
    <mergeCell ref="F7:G7"/>
    <mergeCell ref="H7:I7"/>
    <mergeCell ref="F8:G8"/>
    <mergeCell ref="H8:I8"/>
    <mergeCell ref="F9:G9"/>
    <mergeCell ref="H9:I9"/>
    <mergeCell ref="A2:I2"/>
    <mergeCell ref="A3:I3"/>
    <mergeCell ref="A5:C5"/>
    <mergeCell ref="D5:I5"/>
    <mergeCell ref="A6:C6"/>
    <mergeCell ref="D6:E6"/>
    <mergeCell ref="F6:G6"/>
    <mergeCell ref="H6:I6"/>
  </mergeCells>
  <phoneticPr fontId="35" type="noConversion"/>
  <pageMargins left="0.75138888888888899" right="0.75138888888888899" top="0.60624999999999996" bottom="0.60624999999999996" header="0.5" footer="0.5"/>
  <pageSetup paperSize="9" orientation="landscape"/>
</worksheet>
</file>

<file path=xl/worksheets/sheet22.xml><?xml version="1.0" encoding="utf-8"?>
<worksheet xmlns="http://schemas.openxmlformats.org/spreadsheetml/2006/main" xmlns:r="http://schemas.openxmlformats.org/officeDocument/2006/relationships">
  <dimension ref="A1:E10"/>
  <sheetViews>
    <sheetView workbookViewId="0">
      <selection activeCell="C24" sqref="C24"/>
    </sheetView>
  </sheetViews>
  <sheetFormatPr defaultColWidth="9" defaultRowHeight="11.25"/>
  <cols>
    <col min="1" max="1" width="43" customWidth="1"/>
    <col min="2" max="2" width="19.33203125" customWidth="1"/>
    <col min="3" max="3" width="37.1640625" customWidth="1"/>
    <col min="5" max="5" width="23.33203125" customWidth="1"/>
  </cols>
  <sheetData>
    <row r="1" spans="1:5" ht="21" customHeight="1">
      <c r="A1" t="s">
        <v>48</v>
      </c>
    </row>
    <row r="2" spans="1:5" ht="44.45" customHeight="1">
      <c r="A2" s="286" t="s">
        <v>49</v>
      </c>
      <c r="B2" s="286"/>
      <c r="C2" s="286"/>
      <c r="D2" s="286"/>
      <c r="E2" s="286"/>
    </row>
    <row r="3" spans="1:5" ht="23.1" customHeight="1">
      <c r="A3" s="287" t="s">
        <v>50</v>
      </c>
      <c r="B3" s="287"/>
      <c r="C3" s="287"/>
      <c r="D3" s="287"/>
    </row>
    <row r="4" spans="1:5" ht="25.5" customHeight="1">
      <c r="A4" s="1" t="s">
        <v>469</v>
      </c>
      <c r="B4" s="2" t="s">
        <v>54</v>
      </c>
      <c r="C4" s="3" t="s">
        <v>469</v>
      </c>
      <c r="D4" s="288" t="s">
        <v>54</v>
      </c>
      <c r="E4" s="288"/>
    </row>
    <row r="5" spans="1:5" ht="33.950000000000003" customHeight="1">
      <c r="A5" s="4" t="s">
        <v>470</v>
      </c>
      <c r="B5" s="5"/>
      <c r="C5" s="6" t="s">
        <v>471</v>
      </c>
      <c r="D5" s="289"/>
      <c r="E5" s="289"/>
    </row>
    <row r="6" spans="1:5" ht="33.950000000000003" customHeight="1">
      <c r="A6" s="4" t="s">
        <v>472</v>
      </c>
      <c r="B6" s="7"/>
      <c r="C6" s="6" t="s">
        <v>473</v>
      </c>
      <c r="D6" s="290"/>
      <c r="E6" s="290"/>
    </row>
    <row r="7" spans="1:5" ht="33.950000000000003" customHeight="1">
      <c r="A7" s="4" t="s">
        <v>474</v>
      </c>
      <c r="B7" s="7"/>
      <c r="C7" s="6" t="s">
        <v>475</v>
      </c>
      <c r="D7" s="290"/>
      <c r="E7" s="290"/>
    </row>
    <row r="8" spans="1:5" ht="33.950000000000003" customHeight="1">
      <c r="A8" s="4" t="s">
        <v>476</v>
      </c>
      <c r="B8" s="7"/>
      <c r="C8" s="6" t="s">
        <v>477</v>
      </c>
      <c r="D8" s="290"/>
      <c r="E8" s="290"/>
    </row>
    <row r="9" spans="1:5" ht="33.950000000000003" customHeight="1">
      <c r="A9" s="4" t="s">
        <v>478</v>
      </c>
      <c r="B9" s="7"/>
      <c r="C9" s="6" t="s">
        <v>479</v>
      </c>
      <c r="D9" s="290"/>
      <c r="E9" s="290"/>
    </row>
    <row r="10" spans="1:5" ht="33.950000000000003" customHeight="1">
      <c r="A10" s="8" t="s">
        <v>480</v>
      </c>
      <c r="B10" s="9"/>
      <c r="C10" s="10" t="s">
        <v>481</v>
      </c>
      <c r="D10" s="291"/>
      <c r="E10" s="291"/>
    </row>
  </sheetData>
  <mergeCells count="9">
    <mergeCell ref="D7:E7"/>
    <mergeCell ref="D8:E8"/>
    <mergeCell ref="D9:E9"/>
    <mergeCell ref="D10:E10"/>
    <mergeCell ref="A2:E2"/>
    <mergeCell ref="A3:D3"/>
    <mergeCell ref="D4:E4"/>
    <mergeCell ref="D5:E5"/>
    <mergeCell ref="D6:E6"/>
  </mergeCells>
  <phoneticPr fontId="35" type="noConversion"/>
  <pageMargins left="0.75" right="0.75" top="1" bottom="1" header="0.51" footer="0.51"/>
  <pageSetup paperSize="9" orientation="landscape" r:id="rId1"/>
</worksheet>
</file>

<file path=xl/worksheets/sheet3.xml><?xml version="1.0" encoding="utf-8"?>
<worksheet xmlns="http://schemas.openxmlformats.org/spreadsheetml/2006/main" xmlns:r="http://schemas.openxmlformats.org/officeDocument/2006/relationships">
  <sheetPr>
    <pageSetUpPr fitToPage="1"/>
  </sheetPr>
  <dimension ref="A1:F42"/>
  <sheetViews>
    <sheetView showGridLines="0" showZeros="0" workbookViewId="0">
      <selection activeCell="J23" sqref="J23"/>
    </sheetView>
  </sheetViews>
  <sheetFormatPr defaultColWidth="9.33203125" defaultRowHeight="11.25"/>
  <cols>
    <col min="1" max="1" width="38.83203125" style="157" customWidth="1"/>
    <col min="2" max="2" width="19.33203125" style="157" customWidth="1"/>
    <col min="3" max="3" width="33.83203125" style="157" customWidth="1"/>
    <col min="4" max="4" width="16.6640625" style="157" customWidth="1"/>
    <col min="5" max="5" width="32.1640625" style="157" customWidth="1"/>
    <col min="6" max="6" width="18.33203125" style="157" customWidth="1"/>
    <col min="7" max="16384" width="9.33203125" style="157"/>
  </cols>
  <sheetData>
    <row r="1" spans="1:6">
      <c r="A1" s="157" t="s">
        <v>9</v>
      </c>
    </row>
    <row r="2" spans="1:6" ht="23.25" customHeight="1">
      <c r="A2" s="195" t="s">
        <v>10</v>
      </c>
      <c r="B2" s="195"/>
      <c r="C2" s="195"/>
      <c r="D2" s="195"/>
      <c r="E2" s="195"/>
      <c r="F2" s="195"/>
    </row>
    <row r="3" spans="1:6" ht="20.25" customHeight="1">
      <c r="A3" s="158"/>
      <c r="F3" s="178" t="s">
        <v>50</v>
      </c>
    </row>
    <row r="4" spans="1:6" ht="14.1" customHeight="1">
      <c r="A4" s="196" t="s">
        <v>51</v>
      </c>
      <c r="B4" s="197"/>
      <c r="C4" s="196" t="s">
        <v>52</v>
      </c>
      <c r="D4" s="198"/>
      <c r="E4" s="198"/>
      <c r="F4" s="197"/>
    </row>
    <row r="5" spans="1:6" ht="14.1" customHeight="1">
      <c r="A5" s="154" t="s">
        <v>53</v>
      </c>
      <c r="B5" s="154" t="s">
        <v>54</v>
      </c>
      <c r="C5" s="154" t="s">
        <v>55</v>
      </c>
      <c r="D5" s="154" t="s">
        <v>54</v>
      </c>
      <c r="E5" s="154" t="s">
        <v>56</v>
      </c>
      <c r="F5" s="154" t="s">
        <v>54</v>
      </c>
    </row>
    <row r="6" spans="1:6" ht="14.1" customHeight="1">
      <c r="A6" s="155" t="s">
        <v>57</v>
      </c>
      <c r="B6" s="154">
        <f>B7</f>
        <v>1049.57</v>
      </c>
      <c r="C6" s="155" t="s">
        <v>57</v>
      </c>
      <c r="D6" s="154">
        <f>SUM(D7:D34)</f>
        <v>1049.57</v>
      </c>
      <c r="E6" s="155" t="s">
        <v>57</v>
      </c>
      <c r="F6" s="154">
        <f>SUM(F7:F21)</f>
        <v>1049.57</v>
      </c>
    </row>
    <row r="7" spans="1:6" ht="14.1" customHeight="1">
      <c r="A7" s="155" t="s">
        <v>58</v>
      </c>
      <c r="B7" s="154">
        <f>B8</f>
        <v>1049.57</v>
      </c>
      <c r="C7" s="155" t="s">
        <v>59</v>
      </c>
      <c r="D7" s="154">
        <v>707.64</v>
      </c>
      <c r="E7" s="106" t="s">
        <v>60</v>
      </c>
      <c r="F7" s="104">
        <v>711.99</v>
      </c>
    </row>
    <row r="8" spans="1:6" ht="14.1" customHeight="1">
      <c r="A8" s="155" t="s">
        <v>61</v>
      </c>
      <c r="B8" s="36">
        <v>1049.57</v>
      </c>
      <c r="C8" s="155" t="s">
        <v>62</v>
      </c>
      <c r="D8" s="154" t="s">
        <v>63</v>
      </c>
      <c r="E8" s="106" t="s">
        <v>64</v>
      </c>
      <c r="F8" s="104">
        <v>194</v>
      </c>
    </row>
    <row r="9" spans="1:6" ht="14.1" customHeight="1">
      <c r="A9" s="155" t="s">
        <v>65</v>
      </c>
      <c r="B9" s="154" t="s">
        <v>63</v>
      </c>
      <c r="C9" s="155" t="s">
        <v>66</v>
      </c>
      <c r="D9" s="154" t="s">
        <v>63</v>
      </c>
      <c r="E9" s="106" t="s">
        <v>67</v>
      </c>
      <c r="F9" s="75"/>
    </row>
    <row r="10" spans="1:6" ht="14.1" customHeight="1">
      <c r="A10" s="155" t="s">
        <v>68</v>
      </c>
      <c r="B10" s="154" t="s">
        <v>63</v>
      </c>
      <c r="C10" s="155" t="s">
        <v>69</v>
      </c>
      <c r="D10" s="154" t="s">
        <v>63</v>
      </c>
      <c r="E10" s="106" t="s">
        <v>70</v>
      </c>
      <c r="F10" s="75"/>
    </row>
    <row r="11" spans="1:6" ht="14.1" customHeight="1">
      <c r="A11" s="155" t="s">
        <v>71</v>
      </c>
      <c r="B11" s="154" t="s">
        <v>63</v>
      </c>
      <c r="C11" s="155" t="s">
        <v>72</v>
      </c>
      <c r="D11" s="154" t="s">
        <v>63</v>
      </c>
      <c r="E11" s="106" t="s">
        <v>73</v>
      </c>
      <c r="F11" s="75"/>
    </row>
    <row r="12" spans="1:6" ht="14.1" customHeight="1">
      <c r="A12" s="155" t="s">
        <v>74</v>
      </c>
      <c r="B12" s="154" t="s">
        <v>63</v>
      </c>
      <c r="C12" s="155" t="s">
        <v>75</v>
      </c>
      <c r="D12" s="154" t="s">
        <v>63</v>
      </c>
      <c r="E12" s="106" t="s">
        <v>76</v>
      </c>
      <c r="F12" s="75"/>
    </row>
    <row r="13" spans="1:6" ht="14.1" customHeight="1">
      <c r="A13" s="155" t="s">
        <v>77</v>
      </c>
      <c r="B13" s="154" t="s">
        <v>63</v>
      </c>
      <c r="C13" s="155" t="s">
        <v>78</v>
      </c>
      <c r="D13" s="154" t="s">
        <v>63</v>
      </c>
      <c r="E13" s="106" t="s">
        <v>79</v>
      </c>
      <c r="F13" s="75">
        <v>143.58000000000001</v>
      </c>
    </row>
    <row r="14" spans="1:6" ht="14.1" customHeight="1">
      <c r="A14" s="155" t="s">
        <v>80</v>
      </c>
      <c r="B14" s="154" t="s">
        <v>63</v>
      </c>
      <c r="C14" s="155" t="s">
        <v>81</v>
      </c>
      <c r="D14" s="154">
        <v>81.5</v>
      </c>
      <c r="E14" s="106" t="s">
        <v>82</v>
      </c>
      <c r="F14" s="75"/>
    </row>
    <row r="15" spans="1:6" ht="14.1" customHeight="1">
      <c r="A15" s="155" t="s">
        <v>83</v>
      </c>
      <c r="B15" s="154" t="s">
        <v>63</v>
      </c>
      <c r="C15" s="155" t="s">
        <v>84</v>
      </c>
      <c r="D15" s="154" t="s">
        <v>63</v>
      </c>
      <c r="E15" s="106" t="s">
        <v>85</v>
      </c>
      <c r="F15" s="75"/>
    </row>
    <row r="16" spans="1:6" ht="14.1" customHeight="1">
      <c r="A16" s="155" t="s">
        <v>86</v>
      </c>
      <c r="B16" s="154" t="s">
        <v>63</v>
      </c>
      <c r="C16" s="155" t="s">
        <v>87</v>
      </c>
      <c r="D16" s="154">
        <v>52.56</v>
      </c>
      <c r="E16" s="106" t="s">
        <v>88</v>
      </c>
      <c r="F16" s="75"/>
    </row>
    <row r="17" spans="1:6" ht="14.1" customHeight="1">
      <c r="A17" s="155" t="s">
        <v>89</v>
      </c>
      <c r="B17" s="154" t="s">
        <v>63</v>
      </c>
      <c r="C17" s="155" t="s">
        <v>90</v>
      </c>
      <c r="D17" s="154" t="s">
        <v>63</v>
      </c>
      <c r="E17" s="106" t="s">
        <v>91</v>
      </c>
      <c r="F17" s="75"/>
    </row>
    <row r="18" spans="1:6" ht="14.1" customHeight="1">
      <c r="A18" s="155" t="s">
        <v>63</v>
      </c>
      <c r="B18" s="154" t="s">
        <v>63</v>
      </c>
      <c r="C18" s="155" t="s">
        <v>92</v>
      </c>
      <c r="D18" s="154" t="s">
        <v>63</v>
      </c>
      <c r="E18" s="106" t="s">
        <v>93</v>
      </c>
      <c r="F18" s="75"/>
    </row>
    <row r="19" spans="1:6" ht="14.1" customHeight="1">
      <c r="A19" s="155" t="s">
        <v>63</v>
      </c>
      <c r="B19" s="154" t="s">
        <v>63</v>
      </c>
      <c r="C19" s="155" t="s">
        <v>94</v>
      </c>
      <c r="D19" s="154"/>
      <c r="E19" s="106" t="s">
        <v>95</v>
      </c>
      <c r="F19" s="75"/>
    </row>
    <row r="20" spans="1:6" ht="14.1" customHeight="1">
      <c r="A20" s="155" t="s">
        <v>63</v>
      </c>
      <c r="B20" s="154" t="s">
        <v>63</v>
      </c>
      <c r="C20" s="155" t="s">
        <v>96</v>
      </c>
      <c r="D20" s="154" t="s">
        <v>63</v>
      </c>
      <c r="E20" s="106" t="s">
        <v>97</v>
      </c>
      <c r="F20" s="75"/>
    </row>
    <row r="21" spans="1:6" ht="14.1" customHeight="1">
      <c r="A21" s="155" t="s">
        <v>63</v>
      </c>
      <c r="B21" s="154" t="s">
        <v>63</v>
      </c>
      <c r="C21" s="155" t="s">
        <v>98</v>
      </c>
      <c r="D21" s="154" t="s">
        <v>63</v>
      </c>
      <c r="E21" s="106" t="s">
        <v>99</v>
      </c>
      <c r="F21" s="104"/>
    </row>
    <row r="22" spans="1:6" ht="14.1" customHeight="1">
      <c r="A22" s="155" t="s">
        <v>63</v>
      </c>
      <c r="B22" s="154" t="s">
        <v>63</v>
      </c>
      <c r="C22" s="155" t="s">
        <v>100</v>
      </c>
      <c r="D22" s="154" t="s">
        <v>63</v>
      </c>
      <c r="E22" s="155"/>
      <c r="F22" s="154" t="s">
        <v>63</v>
      </c>
    </row>
    <row r="23" spans="1:6" ht="14.1" customHeight="1">
      <c r="A23" s="155" t="s">
        <v>63</v>
      </c>
      <c r="B23" s="154" t="s">
        <v>63</v>
      </c>
      <c r="C23" s="155" t="s">
        <v>101</v>
      </c>
      <c r="D23" s="154" t="s">
        <v>63</v>
      </c>
      <c r="E23" s="155"/>
      <c r="F23" s="154" t="s">
        <v>63</v>
      </c>
    </row>
    <row r="24" spans="1:6" ht="14.1" customHeight="1">
      <c r="A24" s="154" t="s">
        <v>63</v>
      </c>
      <c r="B24" s="154" t="s">
        <v>63</v>
      </c>
      <c r="C24" s="155" t="s">
        <v>102</v>
      </c>
      <c r="D24" s="154" t="s">
        <v>63</v>
      </c>
      <c r="E24" s="155"/>
      <c r="F24" s="154" t="s">
        <v>63</v>
      </c>
    </row>
    <row r="25" spans="1:6" ht="14.1" customHeight="1">
      <c r="A25" s="155" t="s">
        <v>63</v>
      </c>
      <c r="B25" s="154" t="s">
        <v>63</v>
      </c>
      <c r="C25" s="155" t="s">
        <v>103</v>
      </c>
      <c r="D25" s="154" t="s">
        <v>63</v>
      </c>
      <c r="E25" s="155"/>
      <c r="F25" s="154" t="s">
        <v>63</v>
      </c>
    </row>
    <row r="26" spans="1:6" ht="14.1" customHeight="1">
      <c r="A26" s="155" t="s">
        <v>63</v>
      </c>
      <c r="B26" s="154" t="s">
        <v>63</v>
      </c>
      <c r="C26" s="155" t="s">
        <v>104</v>
      </c>
      <c r="D26" s="154">
        <v>64.290000000000006</v>
      </c>
      <c r="E26" s="155" t="s">
        <v>63</v>
      </c>
      <c r="F26" s="154" t="s">
        <v>63</v>
      </c>
    </row>
    <row r="27" spans="1:6" ht="14.1" customHeight="1">
      <c r="A27" s="155" t="s">
        <v>63</v>
      </c>
      <c r="B27" s="154" t="s">
        <v>63</v>
      </c>
      <c r="C27" s="155" t="s">
        <v>105</v>
      </c>
      <c r="D27" s="154">
        <v>143.58000000000001</v>
      </c>
      <c r="E27" s="155" t="s">
        <v>63</v>
      </c>
      <c r="F27" s="154" t="s">
        <v>63</v>
      </c>
    </row>
    <row r="28" spans="1:6" ht="14.1" customHeight="1">
      <c r="A28" s="155" t="s">
        <v>63</v>
      </c>
      <c r="B28" s="154" t="s">
        <v>63</v>
      </c>
      <c r="C28" s="155" t="s">
        <v>106</v>
      </c>
      <c r="D28" s="154" t="s">
        <v>63</v>
      </c>
      <c r="E28" s="155" t="s">
        <v>63</v>
      </c>
      <c r="F28" s="154" t="s">
        <v>63</v>
      </c>
    </row>
    <row r="29" spans="1:6" ht="14.1" customHeight="1">
      <c r="A29" s="155" t="s">
        <v>63</v>
      </c>
      <c r="B29" s="154" t="s">
        <v>63</v>
      </c>
      <c r="C29" s="155" t="s">
        <v>107</v>
      </c>
      <c r="D29" s="154" t="s">
        <v>63</v>
      </c>
      <c r="E29" s="155" t="s">
        <v>63</v>
      </c>
      <c r="F29" s="154" t="s">
        <v>63</v>
      </c>
    </row>
    <row r="30" spans="1:6" ht="14.1" customHeight="1">
      <c r="A30" s="155" t="s">
        <v>63</v>
      </c>
      <c r="B30" s="154" t="s">
        <v>63</v>
      </c>
      <c r="C30" s="155" t="s">
        <v>108</v>
      </c>
      <c r="D30" s="154" t="s">
        <v>63</v>
      </c>
      <c r="E30" s="155" t="s">
        <v>63</v>
      </c>
      <c r="F30" s="154" t="s">
        <v>63</v>
      </c>
    </row>
    <row r="31" spans="1:6" ht="14.1" customHeight="1">
      <c r="A31" s="155" t="s">
        <v>63</v>
      </c>
      <c r="B31" s="154" t="s">
        <v>63</v>
      </c>
      <c r="C31" s="155" t="s">
        <v>109</v>
      </c>
      <c r="D31" s="154" t="s">
        <v>63</v>
      </c>
      <c r="E31" s="155" t="s">
        <v>63</v>
      </c>
      <c r="F31" s="154" t="s">
        <v>63</v>
      </c>
    </row>
    <row r="32" spans="1:6" ht="14.1" customHeight="1">
      <c r="A32" s="155" t="s">
        <v>63</v>
      </c>
      <c r="B32" s="154" t="s">
        <v>63</v>
      </c>
      <c r="C32" s="155" t="s">
        <v>110</v>
      </c>
      <c r="D32" s="154" t="s">
        <v>63</v>
      </c>
      <c r="E32" s="155" t="s">
        <v>63</v>
      </c>
      <c r="F32" s="154" t="s">
        <v>63</v>
      </c>
    </row>
    <row r="33" spans="1:6" ht="14.1" customHeight="1">
      <c r="A33" s="155" t="s">
        <v>63</v>
      </c>
      <c r="B33" s="154" t="s">
        <v>63</v>
      </c>
      <c r="C33" s="155" t="s">
        <v>111</v>
      </c>
      <c r="D33" s="154"/>
      <c r="E33" s="155" t="s">
        <v>63</v>
      </c>
      <c r="F33" s="154" t="s">
        <v>63</v>
      </c>
    </row>
    <row r="34" spans="1:6" ht="17.25" customHeight="1">
      <c r="A34" s="155" t="s">
        <v>63</v>
      </c>
      <c r="B34" s="154" t="s">
        <v>63</v>
      </c>
      <c r="C34" s="155" t="s">
        <v>112</v>
      </c>
      <c r="D34" s="154" t="s">
        <v>63</v>
      </c>
      <c r="E34" s="155" t="s">
        <v>63</v>
      </c>
      <c r="F34" s="155" t="s">
        <v>63</v>
      </c>
    </row>
    <row r="35" spans="1:6">
      <c r="A35" s="154" t="s">
        <v>63</v>
      </c>
      <c r="B35" s="154" t="s">
        <v>63</v>
      </c>
      <c r="C35" s="154" t="s">
        <v>63</v>
      </c>
      <c r="D35" s="154" t="s">
        <v>63</v>
      </c>
      <c r="E35" s="154" t="s">
        <v>63</v>
      </c>
      <c r="F35" s="156" t="s">
        <v>63</v>
      </c>
    </row>
    <row r="36" spans="1:6">
      <c r="A36" s="155" t="s">
        <v>113</v>
      </c>
      <c r="B36" s="154">
        <f>B6</f>
        <v>1049.57</v>
      </c>
      <c r="C36" s="155" t="s">
        <v>114</v>
      </c>
      <c r="D36" s="154">
        <f>D6</f>
        <v>1049.57</v>
      </c>
      <c r="E36" s="155" t="s">
        <v>114</v>
      </c>
      <c r="F36" s="154">
        <f>F6</f>
        <v>1049.57</v>
      </c>
    </row>
    <row r="37" spans="1:6">
      <c r="A37" s="155" t="s">
        <v>115</v>
      </c>
      <c r="B37" s="154" t="s">
        <v>63</v>
      </c>
      <c r="C37" s="155" t="s">
        <v>116</v>
      </c>
      <c r="D37" s="154" t="s">
        <v>63</v>
      </c>
      <c r="E37" s="155" t="s">
        <v>116</v>
      </c>
      <c r="F37" s="155" t="s">
        <v>63</v>
      </c>
    </row>
    <row r="38" spans="1:6">
      <c r="A38" s="155" t="s">
        <v>117</v>
      </c>
      <c r="B38" s="154" t="s">
        <v>63</v>
      </c>
      <c r="C38" s="155" t="s">
        <v>63</v>
      </c>
      <c r="D38" s="155" t="s">
        <v>63</v>
      </c>
      <c r="E38" s="155" t="s">
        <v>63</v>
      </c>
      <c r="F38" s="155" t="s">
        <v>63</v>
      </c>
    </row>
    <row r="39" spans="1:6">
      <c r="A39" s="155" t="s">
        <v>118</v>
      </c>
      <c r="B39" s="154" t="s">
        <v>63</v>
      </c>
      <c r="C39" s="155" t="s">
        <v>63</v>
      </c>
      <c r="D39" s="155" t="s">
        <v>63</v>
      </c>
      <c r="E39" s="155" t="s">
        <v>63</v>
      </c>
      <c r="F39" s="155" t="s">
        <v>63</v>
      </c>
    </row>
    <row r="40" spans="1:6">
      <c r="A40" s="155" t="s">
        <v>63</v>
      </c>
      <c r="B40" s="155" t="s">
        <v>63</v>
      </c>
      <c r="C40" s="155" t="s">
        <v>63</v>
      </c>
      <c r="D40" s="155" t="s">
        <v>63</v>
      </c>
      <c r="E40" s="155" t="s">
        <v>63</v>
      </c>
      <c r="F40" s="155" t="s">
        <v>63</v>
      </c>
    </row>
    <row r="41" spans="1:6">
      <c r="A41" s="155" t="s">
        <v>119</v>
      </c>
      <c r="B41" s="154">
        <f t="shared" ref="B41:F41" si="0">B36</f>
        <v>1049.57</v>
      </c>
      <c r="C41" s="155" t="s">
        <v>120</v>
      </c>
      <c r="D41" s="154">
        <f t="shared" si="0"/>
        <v>1049.57</v>
      </c>
      <c r="E41" s="155" t="s">
        <v>120</v>
      </c>
      <c r="F41" s="154">
        <f t="shared" si="0"/>
        <v>1049.57</v>
      </c>
    </row>
    <row r="42" spans="1:6">
      <c r="A42" s="44"/>
      <c r="B42" s="44"/>
      <c r="C42" s="44"/>
      <c r="D42" s="44"/>
      <c r="E42" s="44"/>
      <c r="F42" s="44"/>
    </row>
  </sheetData>
  <mergeCells count="3">
    <mergeCell ref="A2:F2"/>
    <mergeCell ref="A4:B4"/>
    <mergeCell ref="C4:F4"/>
  </mergeCells>
  <phoneticPr fontId="35" type="noConversion"/>
  <printOptions horizontalCentered="1"/>
  <pageMargins left="0.75" right="0.75" top="0.79" bottom="1" header="0" footer="0"/>
  <pageSetup paperSize="9" scale="79" orientation="landscape"/>
  <headerFooter scaleWithDoc="0" alignWithMargins="0"/>
</worksheet>
</file>

<file path=xl/worksheets/sheet4.xml><?xml version="1.0" encoding="utf-8"?>
<worksheet xmlns="http://schemas.openxmlformats.org/spreadsheetml/2006/main" xmlns:r="http://schemas.openxmlformats.org/officeDocument/2006/relationships">
  <sheetPr>
    <pageSetUpPr fitToPage="1"/>
  </sheetPr>
  <dimension ref="A1:O11"/>
  <sheetViews>
    <sheetView showGridLines="0" showZeros="0" workbookViewId="0">
      <selection activeCell="A9" sqref="A9:B11"/>
    </sheetView>
  </sheetViews>
  <sheetFormatPr defaultColWidth="9" defaultRowHeight="11.25"/>
  <cols>
    <col min="1" max="1" width="10.33203125" style="157" customWidth="1"/>
    <col min="2" max="2" width="36.5" style="157" customWidth="1"/>
    <col min="3" max="4" width="10.33203125" style="157" customWidth="1"/>
    <col min="5" max="5" width="9.5" style="157" customWidth="1"/>
    <col min="6" max="6" width="11.83203125" style="157" customWidth="1"/>
    <col min="7" max="7" width="6.6640625" style="157" customWidth="1"/>
    <col min="8" max="8" width="5.1640625" style="157" customWidth="1"/>
    <col min="9" max="9" width="6.6640625" style="157" customWidth="1"/>
    <col min="10" max="10" width="5.5" style="157" customWidth="1"/>
    <col min="11" max="11" width="6.6640625" style="157" customWidth="1"/>
    <col min="12" max="12" width="7" style="157" customWidth="1"/>
    <col min="13" max="13" width="6.5" style="157" customWidth="1"/>
    <col min="14" max="14" width="9.6640625" style="157" customWidth="1"/>
    <col min="15" max="15" width="8" style="157" customWidth="1"/>
    <col min="16" max="250" width="9.33203125" style="157" customWidth="1"/>
    <col min="251" max="16384" width="9" style="157"/>
  </cols>
  <sheetData>
    <row r="1" spans="1:15">
      <c r="A1" s="157" t="s">
        <v>12</v>
      </c>
    </row>
    <row r="2" spans="1:15" ht="23.25" customHeight="1">
      <c r="A2" s="195" t="s">
        <v>13</v>
      </c>
      <c r="B2" s="199"/>
      <c r="C2" s="199"/>
      <c r="D2" s="199"/>
      <c r="E2" s="199"/>
      <c r="F2" s="199"/>
      <c r="G2" s="199"/>
      <c r="H2" s="199"/>
      <c r="I2" s="199"/>
      <c r="J2" s="199"/>
      <c r="K2" s="199"/>
      <c r="L2" s="199"/>
      <c r="M2" s="199"/>
      <c r="N2" s="199"/>
      <c r="O2" s="199"/>
    </row>
    <row r="3" spans="1:15" ht="15" customHeight="1">
      <c r="A3" s="158"/>
      <c r="M3" s="200" t="s">
        <v>50</v>
      </c>
      <c r="N3" s="200"/>
      <c r="O3" s="200"/>
    </row>
    <row r="4" spans="1:15" ht="32.1" customHeight="1">
      <c r="A4" s="201" t="s">
        <v>121</v>
      </c>
      <c r="B4" s="201" t="s">
        <v>122</v>
      </c>
      <c r="C4" s="201" t="s">
        <v>123</v>
      </c>
      <c r="D4" s="201" t="s">
        <v>124</v>
      </c>
      <c r="E4" s="201"/>
      <c r="F4" s="201"/>
      <c r="G4" s="201"/>
      <c r="H4" s="201"/>
      <c r="I4" s="201"/>
      <c r="J4" s="201"/>
      <c r="K4" s="201"/>
      <c r="L4" s="201"/>
      <c r="M4" s="201"/>
      <c r="N4" s="201"/>
      <c r="O4" s="101"/>
    </row>
    <row r="5" spans="1:15" ht="18" customHeight="1">
      <c r="A5" s="201"/>
      <c r="B5" s="201"/>
      <c r="C5" s="201"/>
      <c r="D5" s="202" t="s">
        <v>125</v>
      </c>
      <c r="E5" s="202" t="s">
        <v>126</v>
      </c>
      <c r="F5" s="202"/>
      <c r="G5" s="202" t="s">
        <v>127</v>
      </c>
      <c r="H5" s="202" t="s">
        <v>128</v>
      </c>
      <c r="I5" s="202" t="s">
        <v>129</v>
      </c>
      <c r="J5" s="202" t="s">
        <v>130</v>
      </c>
      <c r="K5" s="202" t="s">
        <v>131</v>
      </c>
      <c r="L5" s="202" t="s">
        <v>132</v>
      </c>
      <c r="M5" s="202" t="s">
        <v>115</v>
      </c>
      <c r="N5" s="202" t="s">
        <v>133</v>
      </c>
      <c r="O5" s="202" t="s">
        <v>134</v>
      </c>
    </row>
    <row r="6" spans="1:15" ht="32.1" customHeight="1">
      <c r="A6" s="201"/>
      <c r="B6" s="201"/>
      <c r="C6" s="201"/>
      <c r="D6" s="202"/>
      <c r="E6" s="34" t="s">
        <v>135</v>
      </c>
      <c r="F6" s="34" t="s">
        <v>136</v>
      </c>
      <c r="G6" s="202"/>
      <c r="H6" s="202"/>
      <c r="I6" s="202"/>
      <c r="J6" s="202"/>
      <c r="K6" s="202"/>
      <c r="L6" s="202"/>
      <c r="M6" s="202"/>
      <c r="N6" s="202"/>
      <c r="O6" s="202"/>
    </row>
    <row r="7" spans="1:15" ht="20.25" customHeight="1">
      <c r="A7" s="36" t="s">
        <v>137</v>
      </c>
      <c r="B7" s="36" t="s">
        <v>137</v>
      </c>
      <c r="C7" s="36">
        <v>1</v>
      </c>
      <c r="D7" s="36">
        <v>2</v>
      </c>
      <c r="E7" s="36">
        <v>3</v>
      </c>
      <c r="F7" s="36">
        <v>4</v>
      </c>
      <c r="G7" s="36">
        <v>5</v>
      </c>
      <c r="H7" s="36">
        <v>6</v>
      </c>
      <c r="I7" s="36">
        <v>7</v>
      </c>
      <c r="J7" s="36">
        <v>8</v>
      </c>
      <c r="K7" s="36">
        <v>9</v>
      </c>
      <c r="L7" s="36">
        <v>10</v>
      </c>
      <c r="M7" s="36">
        <v>11</v>
      </c>
      <c r="N7" s="36">
        <v>12</v>
      </c>
      <c r="O7" s="36">
        <v>13</v>
      </c>
    </row>
    <row r="8" spans="1:15" ht="15.95" customHeight="1">
      <c r="A8" s="36"/>
      <c r="B8" s="36" t="s">
        <v>125</v>
      </c>
      <c r="C8" s="36">
        <f t="shared" ref="C8:D11" si="0">D8</f>
        <v>1049.57</v>
      </c>
      <c r="D8" s="174">
        <f t="shared" si="0"/>
        <v>1049.57</v>
      </c>
      <c r="E8" s="174">
        <f>SUM(E9:E11)</f>
        <v>1049.57</v>
      </c>
      <c r="F8" s="175"/>
      <c r="G8" s="36"/>
      <c r="H8" s="36"/>
      <c r="I8" s="36"/>
      <c r="J8" s="36"/>
      <c r="K8" s="36"/>
      <c r="L8" s="36"/>
      <c r="M8" s="36"/>
      <c r="N8" s="36"/>
      <c r="O8" s="36"/>
    </row>
    <row r="9" spans="1:15" ht="15.95" customHeight="1">
      <c r="A9" s="38">
        <v>2010401</v>
      </c>
      <c r="B9" s="39" t="s">
        <v>138</v>
      </c>
      <c r="C9" s="164">
        <f t="shared" si="0"/>
        <v>441.3</v>
      </c>
      <c r="D9" s="176">
        <f t="shared" si="0"/>
        <v>441.3</v>
      </c>
      <c r="E9" s="177">
        <v>441.3</v>
      </c>
      <c r="F9" s="40"/>
      <c r="G9" s="40"/>
      <c r="H9" s="40"/>
      <c r="I9" s="40"/>
      <c r="J9" s="40"/>
      <c r="K9" s="40"/>
      <c r="L9" s="40"/>
      <c r="M9" s="40"/>
      <c r="N9" s="40"/>
      <c r="O9" s="40"/>
    </row>
    <row r="10" spans="1:15" ht="15.95" customHeight="1">
      <c r="A10" s="34">
        <v>2010499</v>
      </c>
      <c r="B10" s="39" t="s">
        <v>139</v>
      </c>
      <c r="C10" s="164">
        <f t="shared" si="0"/>
        <v>208.1</v>
      </c>
      <c r="D10" s="176">
        <f t="shared" si="0"/>
        <v>208.1</v>
      </c>
      <c r="E10" s="177">
        <v>208.1</v>
      </c>
      <c r="F10" s="40"/>
      <c r="G10" s="40"/>
      <c r="H10" s="40"/>
      <c r="I10" s="40"/>
      <c r="J10" s="40"/>
      <c r="K10" s="40"/>
      <c r="L10" s="40"/>
      <c r="M10" s="40"/>
      <c r="N10" s="40"/>
      <c r="O10" s="40"/>
    </row>
    <row r="11" spans="1:15" ht="15.95" customHeight="1">
      <c r="A11" s="34">
        <v>2220199</v>
      </c>
      <c r="B11" s="39" t="s">
        <v>140</v>
      </c>
      <c r="C11" s="164">
        <f t="shared" si="0"/>
        <v>400.17</v>
      </c>
      <c r="D11" s="176">
        <f t="shared" si="0"/>
        <v>400.17</v>
      </c>
      <c r="E11" s="177">
        <v>400.17</v>
      </c>
      <c r="F11" s="40"/>
      <c r="G11" s="40"/>
      <c r="H11" s="40"/>
      <c r="I11" s="40"/>
      <c r="J11" s="75"/>
      <c r="K11" s="75"/>
      <c r="L11" s="75"/>
      <c r="M11" s="75"/>
      <c r="N11" s="40"/>
      <c r="O11" s="40"/>
    </row>
  </sheetData>
  <mergeCells count="17">
    <mergeCell ref="O5:O6"/>
    <mergeCell ref="A2:O2"/>
    <mergeCell ref="M3:O3"/>
    <mergeCell ref="D4:N4"/>
    <mergeCell ref="E5:F5"/>
    <mergeCell ref="A4:A6"/>
    <mergeCell ref="B4:B6"/>
    <mergeCell ref="C4:C6"/>
    <mergeCell ref="D5:D6"/>
    <mergeCell ref="G5:G6"/>
    <mergeCell ref="H5:H6"/>
    <mergeCell ref="I5:I6"/>
    <mergeCell ref="J5:J6"/>
    <mergeCell ref="K5:K6"/>
    <mergeCell ref="L5:L6"/>
    <mergeCell ref="M5:M6"/>
    <mergeCell ref="N5:N6"/>
  </mergeCells>
  <phoneticPr fontId="35" type="noConversion"/>
  <printOptions horizontalCentered="1"/>
  <pageMargins left="0.59" right="0.59" top="0.79" bottom="0.79" header="0.5" footer="0.5"/>
  <pageSetup paperSize="9" fitToHeight="1000" orientation="landscape"/>
  <headerFooter scaleWithDoc="0" alignWithMargins="0"/>
</worksheet>
</file>

<file path=xl/worksheets/sheet5.xml><?xml version="1.0" encoding="utf-8"?>
<worksheet xmlns="http://schemas.openxmlformats.org/spreadsheetml/2006/main" xmlns:r="http://schemas.openxmlformats.org/officeDocument/2006/relationships">
  <sheetPr>
    <pageSetUpPr fitToPage="1"/>
  </sheetPr>
  <dimension ref="A1:O9"/>
  <sheetViews>
    <sheetView showGridLines="0" showZeros="0" workbookViewId="0">
      <selection activeCell="E21" sqref="E21"/>
    </sheetView>
  </sheetViews>
  <sheetFormatPr defaultColWidth="9" defaultRowHeight="11.25"/>
  <cols>
    <col min="1" max="1" width="9.83203125" style="157" customWidth="1"/>
    <col min="2" max="2" width="36" style="157" customWidth="1"/>
    <col min="3" max="3" width="10.33203125" style="157" customWidth="1"/>
    <col min="4" max="4" width="12.33203125" style="157" customWidth="1"/>
    <col min="5" max="5" width="6.33203125" style="157" customWidth="1"/>
    <col min="6" max="6" width="7.33203125" style="157" customWidth="1"/>
    <col min="7" max="7" width="6.6640625" style="157" customWidth="1"/>
    <col min="8" max="8" width="5.1640625" style="157" customWidth="1"/>
    <col min="9" max="9" width="6.6640625" style="157" customWidth="1"/>
    <col min="10" max="10" width="5.5" style="157" customWidth="1"/>
    <col min="11" max="11" width="6.6640625" style="157" customWidth="1"/>
    <col min="12" max="12" width="7" style="157" customWidth="1"/>
    <col min="13" max="13" width="6.5" style="157" customWidth="1"/>
    <col min="14" max="14" width="6.33203125" style="157" customWidth="1"/>
    <col min="15" max="250" width="9.33203125" style="157" customWidth="1"/>
    <col min="251" max="16384" width="9" style="157"/>
  </cols>
  <sheetData>
    <row r="1" spans="1:15">
      <c r="A1" s="157" t="s">
        <v>15</v>
      </c>
    </row>
    <row r="2" spans="1:15" ht="23.25" customHeight="1">
      <c r="A2" s="195" t="s">
        <v>16</v>
      </c>
      <c r="B2" s="199"/>
      <c r="C2" s="199"/>
      <c r="D2" s="199"/>
      <c r="E2" s="199"/>
      <c r="F2" s="199"/>
      <c r="G2" s="199"/>
      <c r="H2" s="199"/>
      <c r="I2" s="199"/>
      <c r="J2" s="199"/>
      <c r="K2" s="199"/>
      <c r="L2" s="199"/>
      <c r="M2" s="199"/>
      <c r="N2" s="199"/>
      <c r="O2" s="199"/>
    </row>
    <row r="3" spans="1:15" ht="15" customHeight="1">
      <c r="A3" s="158"/>
      <c r="M3" s="200" t="s">
        <v>50</v>
      </c>
      <c r="N3" s="200"/>
      <c r="O3" s="200"/>
    </row>
    <row r="4" spans="1:15" ht="72.75" customHeight="1">
      <c r="A4" s="159" t="s">
        <v>121</v>
      </c>
      <c r="B4" s="159" t="s">
        <v>122</v>
      </c>
      <c r="C4" s="159" t="s">
        <v>123</v>
      </c>
      <c r="D4" s="159" t="s">
        <v>126</v>
      </c>
      <c r="E4" s="153" t="s">
        <v>129</v>
      </c>
      <c r="F4" s="159" t="s">
        <v>141</v>
      </c>
      <c r="G4" s="159" t="s">
        <v>142</v>
      </c>
      <c r="H4" s="159" t="s">
        <v>143</v>
      </c>
      <c r="I4" s="159" t="s">
        <v>130</v>
      </c>
      <c r="J4" s="159" t="s">
        <v>127</v>
      </c>
      <c r="K4" s="159" t="s">
        <v>134</v>
      </c>
      <c r="L4" s="159" t="s">
        <v>128</v>
      </c>
      <c r="M4" s="159" t="s">
        <v>144</v>
      </c>
      <c r="N4" s="169" t="s">
        <v>145</v>
      </c>
      <c r="O4" s="170" t="s">
        <v>115</v>
      </c>
    </row>
    <row r="5" spans="1:15" ht="18" customHeight="1">
      <c r="A5" s="159"/>
      <c r="B5" s="159"/>
      <c r="C5" s="159">
        <v>1</v>
      </c>
      <c r="D5" s="159">
        <v>2</v>
      </c>
      <c r="E5" s="153">
        <v>3</v>
      </c>
      <c r="F5" s="159">
        <v>4</v>
      </c>
      <c r="G5" s="159">
        <v>5</v>
      </c>
      <c r="H5" s="159">
        <v>6</v>
      </c>
      <c r="I5" s="159">
        <v>7</v>
      </c>
      <c r="J5" s="159">
        <v>8</v>
      </c>
      <c r="K5" s="159">
        <v>9</v>
      </c>
      <c r="L5" s="159">
        <v>10</v>
      </c>
      <c r="M5" s="159">
        <v>11</v>
      </c>
      <c r="N5" s="169">
        <v>12</v>
      </c>
      <c r="O5" s="170">
        <v>13</v>
      </c>
    </row>
    <row r="6" spans="1:15" ht="18" customHeight="1">
      <c r="A6" s="160" t="s">
        <v>125</v>
      </c>
      <c r="B6" s="160"/>
      <c r="C6" s="161">
        <f t="shared" ref="C6:C9" si="0">D6</f>
        <v>1049.57</v>
      </c>
      <c r="D6" s="161">
        <f>SUM(D7:D9)</f>
        <v>1049.57</v>
      </c>
      <c r="E6" s="162"/>
      <c r="F6" s="163"/>
      <c r="G6" s="162"/>
      <c r="H6" s="162"/>
      <c r="I6" s="162"/>
      <c r="J6" s="162"/>
      <c r="K6" s="162"/>
      <c r="L6" s="162"/>
      <c r="M6" s="162"/>
      <c r="N6" s="171"/>
      <c r="O6" s="166"/>
    </row>
    <row r="7" spans="1:15" ht="18" customHeight="1">
      <c r="A7" s="38">
        <v>2010401</v>
      </c>
      <c r="B7" s="39" t="s">
        <v>138</v>
      </c>
      <c r="C7" s="164">
        <f t="shared" si="0"/>
        <v>441.3</v>
      </c>
      <c r="D7" s="165">
        <v>441.3</v>
      </c>
      <c r="E7" s="166"/>
      <c r="F7" s="167"/>
      <c r="G7" s="166"/>
      <c r="H7" s="166"/>
      <c r="I7" s="166"/>
      <c r="J7" s="166"/>
      <c r="K7" s="166"/>
      <c r="L7" s="166"/>
      <c r="M7" s="166"/>
      <c r="N7" s="172"/>
      <c r="O7" s="166"/>
    </row>
    <row r="8" spans="1:15" ht="18" customHeight="1">
      <c r="A8" s="34">
        <v>2010499</v>
      </c>
      <c r="B8" s="39" t="s">
        <v>139</v>
      </c>
      <c r="C8" s="164">
        <f t="shared" si="0"/>
        <v>208.1</v>
      </c>
      <c r="D8" s="165">
        <v>208.1</v>
      </c>
      <c r="E8" s="168"/>
      <c r="F8" s="168"/>
      <c r="G8" s="168"/>
      <c r="H8" s="168"/>
      <c r="I8" s="168"/>
      <c r="J8" s="168"/>
      <c r="K8" s="168"/>
      <c r="L8" s="168"/>
      <c r="M8" s="168"/>
      <c r="N8" s="173"/>
      <c r="O8" s="168"/>
    </row>
    <row r="9" spans="1:15" ht="18" customHeight="1">
      <c r="A9" s="34">
        <v>2220199</v>
      </c>
      <c r="B9" s="39" t="s">
        <v>140</v>
      </c>
      <c r="C9" s="164">
        <f t="shared" si="0"/>
        <v>400.17</v>
      </c>
      <c r="D9" s="165">
        <v>400.17</v>
      </c>
      <c r="E9" s="168"/>
      <c r="F9" s="168"/>
      <c r="G9" s="168"/>
      <c r="H9" s="168"/>
      <c r="I9" s="168"/>
      <c r="J9" s="168"/>
      <c r="K9" s="168"/>
      <c r="L9" s="168"/>
      <c r="M9" s="168"/>
      <c r="N9" s="173"/>
      <c r="O9" s="168"/>
    </row>
  </sheetData>
  <mergeCells count="2">
    <mergeCell ref="A2:O2"/>
    <mergeCell ref="M3:O3"/>
  </mergeCells>
  <phoneticPr fontId="35" type="noConversion"/>
  <printOptions horizontalCentered="1"/>
  <pageMargins left="0.59" right="0.59" top="0.79" bottom="0.79" header="0.5" footer="0.5"/>
  <pageSetup paperSize="9" fitToHeight="1000" orientation="landscape"/>
  <headerFooter scaleWithDoc="0" alignWithMargins="0"/>
</worksheet>
</file>

<file path=xl/worksheets/sheet6.xml><?xml version="1.0" encoding="utf-8"?>
<worksheet xmlns="http://schemas.openxmlformats.org/spreadsheetml/2006/main" xmlns:r="http://schemas.openxmlformats.org/officeDocument/2006/relationships">
  <sheetPr>
    <pageSetUpPr fitToPage="1"/>
  </sheetPr>
  <dimension ref="A1:F41"/>
  <sheetViews>
    <sheetView showGridLines="0" showZeros="0" workbookViewId="0">
      <selection activeCell="B13" sqref="B13"/>
    </sheetView>
  </sheetViews>
  <sheetFormatPr defaultColWidth="9.33203125" defaultRowHeight="11.25"/>
  <cols>
    <col min="1" max="1" width="42" style="44" customWidth="1"/>
    <col min="2" max="2" width="15" style="44" customWidth="1"/>
    <col min="3" max="3" width="33.1640625" style="44" customWidth="1"/>
    <col min="4" max="4" width="16.83203125" style="44" customWidth="1"/>
    <col min="5" max="5" width="35" style="44" customWidth="1"/>
    <col min="6" max="6" width="16.1640625" style="44" customWidth="1"/>
    <col min="7" max="16384" width="9.33203125" style="44"/>
  </cols>
  <sheetData>
    <row r="1" spans="1:6">
      <c r="A1" s="147" t="s">
        <v>18</v>
      </c>
    </row>
    <row r="2" spans="1:6" ht="21.75" customHeight="1">
      <c r="A2" s="203" t="s">
        <v>19</v>
      </c>
      <c r="B2" s="203"/>
      <c r="C2" s="203"/>
      <c r="D2" s="203"/>
      <c r="E2" s="203"/>
      <c r="F2" s="203"/>
    </row>
    <row r="3" spans="1:6" ht="15.75" customHeight="1">
      <c r="A3" s="113"/>
      <c r="F3" s="149" t="s">
        <v>50</v>
      </c>
    </row>
    <row r="4" spans="1:6" s="145" customFormat="1" ht="12" customHeight="1">
      <c r="A4" s="196" t="s">
        <v>51</v>
      </c>
      <c r="B4" s="197"/>
      <c r="C4" s="196" t="s">
        <v>52</v>
      </c>
      <c r="D4" s="198"/>
      <c r="E4" s="198"/>
      <c r="F4" s="197"/>
    </row>
    <row r="5" spans="1:6" s="145" customFormat="1" ht="12" customHeight="1">
      <c r="A5" s="154" t="s">
        <v>53</v>
      </c>
      <c r="B5" s="154" t="s">
        <v>54</v>
      </c>
      <c r="C5" s="154" t="s">
        <v>55</v>
      </c>
      <c r="D5" s="154" t="s">
        <v>54</v>
      </c>
      <c r="E5" s="154" t="s">
        <v>56</v>
      </c>
      <c r="F5" s="154" t="s">
        <v>54</v>
      </c>
    </row>
    <row r="6" spans="1:6" s="145" customFormat="1" ht="12" customHeight="1">
      <c r="A6" s="155" t="s">
        <v>146</v>
      </c>
      <c r="B6" s="154">
        <v>1049.57</v>
      </c>
      <c r="C6" s="155" t="s">
        <v>146</v>
      </c>
      <c r="D6" s="154">
        <f>SUM(D7:D34)</f>
        <v>1049.57</v>
      </c>
      <c r="E6" s="155" t="s">
        <v>146</v>
      </c>
      <c r="F6" s="154">
        <f>SUM(F7:F17)</f>
        <v>1049.57</v>
      </c>
    </row>
    <row r="7" spans="1:6" s="145" customFormat="1" ht="12" customHeight="1">
      <c r="A7" s="155" t="s">
        <v>147</v>
      </c>
      <c r="B7" s="154">
        <v>1049.57</v>
      </c>
      <c r="C7" s="155" t="s">
        <v>59</v>
      </c>
      <c r="D7" s="154">
        <v>707.64</v>
      </c>
      <c r="E7" s="106" t="s">
        <v>60</v>
      </c>
      <c r="F7" s="104">
        <v>711.99</v>
      </c>
    </row>
    <row r="8" spans="1:6" s="145" customFormat="1" ht="12" customHeight="1">
      <c r="A8" s="155" t="s">
        <v>65</v>
      </c>
      <c r="B8" s="154"/>
      <c r="C8" s="155" t="s">
        <v>62</v>
      </c>
      <c r="D8" s="154" t="s">
        <v>63</v>
      </c>
      <c r="E8" s="106" t="s">
        <v>64</v>
      </c>
      <c r="F8" s="104">
        <v>194</v>
      </c>
    </row>
    <row r="9" spans="1:6" s="145" customFormat="1" ht="12" customHeight="1">
      <c r="A9" s="155" t="s">
        <v>148</v>
      </c>
      <c r="B9" s="154" t="s">
        <v>63</v>
      </c>
      <c r="C9" s="155" t="s">
        <v>66</v>
      </c>
      <c r="D9" s="154" t="s">
        <v>63</v>
      </c>
      <c r="E9" s="106" t="s">
        <v>67</v>
      </c>
      <c r="F9" s="75"/>
    </row>
    <row r="10" spans="1:6" s="145" customFormat="1" ht="12" customHeight="1">
      <c r="A10" s="155" t="s">
        <v>149</v>
      </c>
      <c r="B10" s="154" t="s">
        <v>63</v>
      </c>
      <c r="C10" s="155" t="s">
        <v>69</v>
      </c>
      <c r="D10" s="154" t="s">
        <v>63</v>
      </c>
      <c r="E10" s="106" t="s">
        <v>70</v>
      </c>
      <c r="F10" s="75"/>
    </row>
    <row r="11" spans="1:6" s="145" customFormat="1" ht="12" customHeight="1">
      <c r="A11" s="155" t="s">
        <v>63</v>
      </c>
      <c r="B11" s="154" t="s">
        <v>63</v>
      </c>
      <c r="C11" s="155" t="s">
        <v>72</v>
      </c>
      <c r="D11" s="154" t="s">
        <v>63</v>
      </c>
      <c r="E11" s="106" t="s">
        <v>73</v>
      </c>
      <c r="F11" s="75"/>
    </row>
    <row r="12" spans="1:6" s="145" customFormat="1" ht="12" customHeight="1">
      <c r="A12" s="155" t="s">
        <v>63</v>
      </c>
      <c r="B12" s="154" t="s">
        <v>63</v>
      </c>
      <c r="C12" s="155" t="s">
        <v>75</v>
      </c>
      <c r="D12" s="154" t="s">
        <v>63</v>
      </c>
      <c r="E12" s="106" t="s">
        <v>76</v>
      </c>
      <c r="F12" s="75"/>
    </row>
    <row r="13" spans="1:6" s="145" customFormat="1" ht="12" customHeight="1">
      <c r="A13" s="155" t="s">
        <v>63</v>
      </c>
      <c r="B13" s="154" t="s">
        <v>63</v>
      </c>
      <c r="C13" s="155" t="s">
        <v>78</v>
      </c>
      <c r="D13" s="154" t="s">
        <v>63</v>
      </c>
      <c r="E13" s="106" t="s">
        <v>79</v>
      </c>
      <c r="F13" s="75">
        <v>143.58000000000001</v>
      </c>
    </row>
    <row r="14" spans="1:6" s="145" customFormat="1" ht="12" customHeight="1">
      <c r="A14" s="155" t="s">
        <v>63</v>
      </c>
      <c r="B14" s="154" t="s">
        <v>63</v>
      </c>
      <c r="C14" s="155" t="s">
        <v>81</v>
      </c>
      <c r="D14" s="154">
        <v>81.5</v>
      </c>
      <c r="E14" s="106" t="s">
        <v>82</v>
      </c>
      <c r="F14" s="75"/>
    </row>
    <row r="15" spans="1:6" s="145" customFormat="1" ht="12" customHeight="1">
      <c r="A15" s="155" t="s">
        <v>63</v>
      </c>
      <c r="B15" s="154" t="s">
        <v>63</v>
      </c>
      <c r="C15" s="155" t="s">
        <v>84</v>
      </c>
      <c r="D15" s="154" t="s">
        <v>63</v>
      </c>
      <c r="E15" s="106" t="s">
        <v>85</v>
      </c>
      <c r="F15" s="75"/>
    </row>
    <row r="16" spans="1:6" s="145" customFormat="1" ht="12" customHeight="1">
      <c r="A16" s="155" t="s">
        <v>63</v>
      </c>
      <c r="B16" s="154" t="s">
        <v>63</v>
      </c>
      <c r="C16" s="155" t="s">
        <v>87</v>
      </c>
      <c r="D16" s="154">
        <v>52.56</v>
      </c>
      <c r="E16" s="106" t="s">
        <v>88</v>
      </c>
      <c r="F16" s="75"/>
    </row>
    <row r="17" spans="1:6" s="145" customFormat="1" ht="12" customHeight="1">
      <c r="A17" s="155" t="s">
        <v>63</v>
      </c>
      <c r="B17" s="154" t="s">
        <v>63</v>
      </c>
      <c r="C17" s="155" t="s">
        <v>90</v>
      </c>
      <c r="D17" s="154" t="s">
        <v>63</v>
      </c>
      <c r="E17" s="106" t="s">
        <v>91</v>
      </c>
      <c r="F17" s="75"/>
    </row>
    <row r="18" spans="1:6" s="145" customFormat="1" ht="12" customHeight="1">
      <c r="A18" s="155" t="s">
        <v>63</v>
      </c>
      <c r="B18" s="154" t="s">
        <v>63</v>
      </c>
      <c r="C18" s="155" t="s">
        <v>92</v>
      </c>
      <c r="D18" s="154" t="s">
        <v>63</v>
      </c>
      <c r="E18" s="106" t="s">
        <v>93</v>
      </c>
      <c r="F18" s="154"/>
    </row>
    <row r="19" spans="1:6" s="145" customFormat="1" ht="12" customHeight="1">
      <c r="A19" s="155" t="s">
        <v>63</v>
      </c>
      <c r="B19" s="154" t="s">
        <v>63</v>
      </c>
      <c r="C19" s="155" t="s">
        <v>94</v>
      </c>
      <c r="D19" s="154"/>
      <c r="E19" s="106" t="s">
        <v>95</v>
      </c>
      <c r="F19" s="154" t="s">
        <v>63</v>
      </c>
    </row>
    <row r="20" spans="1:6" s="145" customFormat="1" ht="12" customHeight="1">
      <c r="A20" s="155" t="s">
        <v>63</v>
      </c>
      <c r="B20" s="154" t="s">
        <v>63</v>
      </c>
      <c r="C20" s="155" t="s">
        <v>96</v>
      </c>
      <c r="D20" s="154" t="s">
        <v>63</v>
      </c>
      <c r="E20" s="106" t="s">
        <v>97</v>
      </c>
      <c r="F20" s="154" t="s">
        <v>63</v>
      </c>
    </row>
    <row r="21" spans="1:6" s="145" customFormat="1" ht="12" customHeight="1">
      <c r="A21" s="155" t="s">
        <v>63</v>
      </c>
      <c r="B21" s="154" t="s">
        <v>63</v>
      </c>
      <c r="C21" s="155" t="s">
        <v>98</v>
      </c>
      <c r="D21" s="154" t="s">
        <v>63</v>
      </c>
      <c r="E21" s="106" t="s">
        <v>99</v>
      </c>
      <c r="F21" s="154" t="s">
        <v>63</v>
      </c>
    </row>
    <row r="22" spans="1:6" s="145" customFormat="1" ht="12" customHeight="1">
      <c r="A22" s="155" t="s">
        <v>63</v>
      </c>
      <c r="B22" s="154" t="s">
        <v>63</v>
      </c>
      <c r="C22" s="155" t="s">
        <v>100</v>
      </c>
      <c r="D22" s="154" t="s">
        <v>63</v>
      </c>
      <c r="E22" s="155"/>
      <c r="F22" s="154" t="s">
        <v>63</v>
      </c>
    </row>
    <row r="23" spans="1:6" s="145" customFormat="1" ht="12" customHeight="1">
      <c r="A23" s="155" t="s">
        <v>63</v>
      </c>
      <c r="B23" s="154" t="s">
        <v>63</v>
      </c>
      <c r="C23" s="155" t="s">
        <v>101</v>
      </c>
      <c r="D23" s="154" t="s">
        <v>63</v>
      </c>
      <c r="E23" s="155"/>
      <c r="F23" s="154" t="s">
        <v>63</v>
      </c>
    </row>
    <row r="24" spans="1:6" s="145" customFormat="1" ht="12" customHeight="1">
      <c r="A24" s="154" t="s">
        <v>63</v>
      </c>
      <c r="B24" s="154" t="s">
        <v>63</v>
      </c>
      <c r="C24" s="155" t="s">
        <v>102</v>
      </c>
      <c r="D24" s="154" t="s">
        <v>63</v>
      </c>
      <c r="E24" s="155"/>
      <c r="F24" s="154" t="s">
        <v>63</v>
      </c>
    </row>
    <row r="25" spans="1:6" s="145" customFormat="1" ht="12" customHeight="1">
      <c r="A25" s="155" t="s">
        <v>63</v>
      </c>
      <c r="B25" s="154" t="s">
        <v>63</v>
      </c>
      <c r="C25" s="155" t="s">
        <v>103</v>
      </c>
      <c r="D25" s="154" t="s">
        <v>63</v>
      </c>
      <c r="E25" s="155"/>
      <c r="F25" s="154" t="s">
        <v>63</v>
      </c>
    </row>
    <row r="26" spans="1:6" s="145" customFormat="1" ht="12" customHeight="1">
      <c r="A26" s="155" t="s">
        <v>63</v>
      </c>
      <c r="B26" s="154" t="s">
        <v>63</v>
      </c>
      <c r="C26" s="155" t="s">
        <v>104</v>
      </c>
      <c r="D26" s="154">
        <v>64.290000000000006</v>
      </c>
      <c r="E26" s="155" t="s">
        <v>63</v>
      </c>
      <c r="F26" s="154" t="s">
        <v>63</v>
      </c>
    </row>
    <row r="27" spans="1:6" s="145" customFormat="1" ht="12" customHeight="1">
      <c r="A27" s="155" t="s">
        <v>63</v>
      </c>
      <c r="B27" s="154" t="s">
        <v>63</v>
      </c>
      <c r="C27" s="155" t="s">
        <v>105</v>
      </c>
      <c r="D27" s="154">
        <v>143.58000000000001</v>
      </c>
      <c r="E27" s="155" t="s">
        <v>63</v>
      </c>
      <c r="F27" s="154" t="s">
        <v>63</v>
      </c>
    </row>
    <row r="28" spans="1:6" s="145" customFormat="1" ht="12" customHeight="1">
      <c r="A28" s="155" t="s">
        <v>63</v>
      </c>
      <c r="B28" s="154" t="s">
        <v>63</v>
      </c>
      <c r="C28" s="155" t="s">
        <v>106</v>
      </c>
      <c r="D28" s="154" t="s">
        <v>63</v>
      </c>
      <c r="E28" s="155" t="s">
        <v>63</v>
      </c>
      <c r="F28" s="154" t="s">
        <v>63</v>
      </c>
    </row>
    <row r="29" spans="1:6" s="145" customFormat="1" ht="12" customHeight="1">
      <c r="A29" s="155" t="s">
        <v>63</v>
      </c>
      <c r="B29" s="154" t="s">
        <v>63</v>
      </c>
      <c r="C29" s="155" t="s">
        <v>107</v>
      </c>
      <c r="D29" s="154" t="s">
        <v>63</v>
      </c>
      <c r="E29" s="155" t="s">
        <v>63</v>
      </c>
      <c r="F29" s="154" t="s">
        <v>63</v>
      </c>
    </row>
    <row r="30" spans="1:6" s="145" customFormat="1" ht="12" customHeight="1">
      <c r="A30" s="155" t="s">
        <v>63</v>
      </c>
      <c r="B30" s="154" t="s">
        <v>63</v>
      </c>
      <c r="C30" s="155" t="s">
        <v>108</v>
      </c>
      <c r="D30" s="154" t="s">
        <v>63</v>
      </c>
      <c r="E30" s="155" t="s">
        <v>63</v>
      </c>
      <c r="F30" s="154" t="s">
        <v>63</v>
      </c>
    </row>
    <row r="31" spans="1:6" s="145" customFormat="1" ht="12" customHeight="1">
      <c r="A31" s="155" t="s">
        <v>63</v>
      </c>
      <c r="B31" s="154" t="s">
        <v>63</v>
      </c>
      <c r="C31" s="155" t="s">
        <v>109</v>
      </c>
      <c r="D31" s="154" t="s">
        <v>63</v>
      </c>
      <c r="E31" s="155" t="s">
        <v>63</v>
      </c>
      <c r="F31" s="154" t="s">
        <v>63</v>
      </c>
    </row>
    <row r="32" spans="1:6" s="145" customFormat="1" ht="12" customHeight="1">
      <c r="A32" s="155" t="s">
        <v>63</v>
      </c>
      <c r="B32" s="154" t="s">
        <v>63</v>
      </c>
      <c r="C32" s="155" t="s">
        <v>110</v>
      </c>
      <c r="D32" s="154" t="s">
        <v>63</v>
      </c>
      <c r="E32" s="155" t="s">
        <v>63</v>
      </c>
      <c r="F32" s="154" t="s">
        <v>63</v>
      </c>
    </row>
    <row r="33" spans="1:6" s="145" customFormat="1" ht="12" customHeight="1">
      <c r="A33" s="155" t="s">
        <v>63</v>
      </c>
      <c r="B33" s="154" t="s">
        <v>63</v>
      </c>
      <c r="C33" s="155" t="s">
        <v>111</v>
      </c>
      <c r="D33" s="154"/>
      <c r="E33" s="155" t="s">
        <v>63</v>
      </c>
      <c r="F33" s="154" t="s">
        <v>63</v>
      </c>
    </row>
    <row r="34" spans="1:6" s="145" customFormat="1" ht="12" customHeight="1">
      <c r="A34" s="155" t="s">
        <v>63</v>
      </c>
      <c r="B34" s="154" t="s">
        <v>63</v>
      </c>
      <c r="C34" s="155" t="s">
        <v>112</v>
      </c>
      <c r="D34" s="154" t="s">
        <v>63</v>
      </c>
      <c r="E34" s="155" t="s">
        <v>63</v>
      </c>
      <c r="F34" s="155" t="s">
        <v>63</v>
      </c>
    </row>
    <row r="35" spans="1:6" s="145" customFormat="1" ht="12" customHeight="1">
      <c r="A35" s="154" t="s">
        <v>63</v>
      </c>
      <c r="B35" s="154" t="s">
        <v>63</v>
      </c>
      <c r="C35" s="154" t="s">
        <v>63</v>
      </c>
      <c r="D35" s="154" t="s">
        <v>63</v>
      </c>
      <c r="E35" s="154" t="s">
        <v>63</v>
      </c>
      <c r="F35" s="156" t="s">
        <v>63</v>
      </c>
    </row>
    <row r="36" spans="1:6" s="145" customFormat="1" ht="12" customHeight="1">
      <c r="A36" s="155" t="s">
        <v>113</v>
      </c>
      <c r="B36" s="154">
        <v>1049.57</v>
      </c>
      <c r="C36" s="155" t="s">
        <v>114</v>
      </c>
      <c r="D36" s="154">
        <f>D6</f>
        <v>1049.57</v>
      </c>
      <c r="E36" s="155" t="s">
        <v>114</v>
      </c>
      <c r="F36" s="154">
        <f>F6</f>
        <v>1049.57</v>
      </c>
    </row>
    <row r="37" spans="1:6" s="145" customFormat="1" ht="12" customHeight="1">
      <c r="A37" s="155" t="s">
        <v>115</v>
      </c>
      <c r="B37" s="154" t="s">
        <v>63</v>
      </c>
      <c r="C37" s="155" t="s">
        <v>116</v>
      </c>
      <c r="D37" s="154" t="s">
        <v>63</v>
      </c>
      <c r="E37" s="155" t="s">
        <v>116</v>
      </c>
      <c r="F37" s="155" t="s">
        <v>63</v>
      </c>
    </row>
    <row r="38" spans="1:6" s="145" customFormat="1" ht="12" customHeight="1">
      <c r="A38" s="155" t="s">
        <v>117</v>
      </c>
      <c r="B38" s="154" t="s">
        <v>63</v>
      </c>
      <c r="C38" s="155" t="s">
        <v>63</v>
      </c>
      <c r="D38" s="155" t="s">
        <v>63</v>
      </c>
      <c r="E38" s="155" t="s">
        <v>63</v>
      </c>
      <c r="F38" s="155" t="s">
        <v>63</v>
      </c>
    </row>
    <row r="39" spans="1:6" s="145" customFormat="1" ht="12" customHeight="1">
      <c r="A39" s="155" t="s">
        <v>118</v>
      </c>
      <c r="B39" s="154" t="s">
        <v>63</v>
      </c>
      <c r="C39" s="155" t="s">
        <v>63</v>
      </c>
      <c r="D39" s="155" t="s">
        <v>63</v>
      </c>
      <c r="E39" s="155" t="s">
        <v>63</v>
      </c>
      <c r="F39" s="155" t="s">
        <v>63</v>
      </c>
    </row>
    <row r="40" spans="1:6" s="145" customFormat="1" ht="12" customHeight="1">
      <c r="A40" s="155" t="s">
        <v>63</v>
      </c>
      <c r="B40" s="155" t="s">
        <v>63</v>
      </c>
      <c r="C40" s="155" t="s">
        <v>63</v>
      </c>
      <c r="D40" s="155" t="s">
        <v>63</v>
      </c>
      <c r="E40" s="155" t="s">
        <v>63</v>
      </c>
      <c r="F40" s="155" t="s">
        <v>63</v>
      </c>
    </row>
    <row r="41" spans="1:6" s="145" customFormat="1" ht="12" customHeight="1">
      <c r="A41" s="155" t="s">
        <v>119</v>
      </c>
      <c r="B41" s="154">
        <f>B36</f>
        <v>1049.57</v>
      </c>
      <c r="C41" s="155" t="s">
        <v>120</v>
      </c>
      <c r="D41" s="154">
        <f>D36</f>
        <v>1049.57</v>
      </c>
      <c r="E41" s="155" t="s">
        <v>120</v>
      </c>
      <c r="F41" s="154">
        <f>F36</f>
        <v>1049.57</v>
      </c>
    </row>
  </sheetData>
  <mergeCells count="3">
    <mergeCell ref="A2:F2"/>
    <mergeCell ref="A4:B4"/>
    <mergeCell ref="C4:F4"/>
  </mergeCells>
  <phoneticPr fontId="35" type="noConversion"/>
  <printOptions horizontalCentered="1"/>
  <pageMargins left="0.75" right="0.75" top="0.79" bottom="1" header="0" footer="0"/>
  <pageSetup paperSize="9" scale="92" orientation="landscape"/>
  <headerFooter scaleWithDoc="0" alignWithMargins="0"/>
</worksheet>
</file>

<file path=xl/worksheets/sheet7.xml><?xml version="1.0" encoding="utf-8"?>
<worksheet xmlns="http://schemas.openxmlformats.org/spreadsheetml/2006/main" xmlns:r="http://schemas.openxmlformats.org/officeDocument/2006/relationships">
  <sheetPr>
    <pageSetUpPr fitToPage="1"/>
  </sheetPr>
  <dimension ref="A1:G22"/>
  <sheetViews>
    <sheetView showGridLines="0" showZeros="0" workbookViewId="0">
      <pane ySplit="4" topLeftCell="A5" activePane="bottomLeft" state="frozen"/>
      <selection pane="bottomLeft" activeCell="D26" sqref="D26"/>
    </sheetView>
  </sheetViews>
  <sheetFormatPr defaultColWidth="9" defaultRowHeight="11.25"/>
  <cols>
    <col min="1" max="1" width="15.5" style="44" customWidth="1"/>
    <col min="2" max="2" width="45" style="44" customWidth="1"/>
    <col min="3" max="3" width="15" style="44" customWidth="1"/>
    <col min="4" max="4" width="17.1640625" style="44" customWidth="1"/>
    <col min="5" max="5" width="16.33203125" style="44" customWidth="1"/>
    <col min="6" max="6" width="21.6640625" style="79" customWidth="1"/>
    <col min="7" max="7" width="14" style="44" customWidth="1"/>
    <col min="8" max="250" width="9.33203125" style="44" customWidth="1"/>
    <col min="251" max="16384" width="9" style="44"/>
  </cols>
  <sheetData>
    <row r="1" spans="1:7">
      <c r="A1" s="147" t="s">
        <v>20</v>
      </c>
    </row>
    <row r="2" spans="1:7" ht="40.5" customHeight="1">
      <c r="A2" s="203" t="s">
        <v>150</v>
      </c>
      <c r="B2" s="203"/>
      <c r="C2" s="203"/>
      <c r="D2" s="203"/>
      <c r="E2" s="203"/>
      <c r="F2" s="203"/>
      <c r="G2" s="203"/>
    </row>
    <row r="3" spans="1:7" ht="20.25" customHeight="1">
      <c r="A3" s="113"/>
      <c r="G3" s="149" t="s">
        <v>50</v>
      </c>
    </row>
    <row r="4" spans="1:7" ht="24.95" customHeight="1">
      <c r="A4" s="140" t="s">
        <v>151</v>
      </c>
      <c r="B4" s="140" t="s">
        <v>152</v>
      </c>
      <c r="C4" s="140" t="s">
        <v>125</v>
      </c>
      <c r="D4" s="140" t="s">
        <v>153</v>
      </c>
      <c r="E4" s="140" t="s">
        <v>154</v>
      </c>
      <c r="F4" s="140" t="s">
        <v>155</v>
      </c>
      <c r="G4" s="140" t="s">
        <v>156</v>
      </c>
    </row>
    <row r="5" spans="1:7" ht="18.95" customHeight="1">
      <c r="A5" s="141"/>
      <c r="B5" s="142" t="s">
        <v>125</v>
      </c>
      <c r="C5" s="88">
        <f>SUM(D5:F5)</f>
        <v>1049.57</v>
      </c>
      <c r="D5" s="88">
        <f>D6+D10+D14+D17</f>
        <v>711.99</v>
      </c>
      <c r="E5" s="88">
        <f>E6+E20</f>
        <v>52</v>
      </c>
      <c r="F5" s="88">
        <f>F6+F20</f>
        <v>285.58</v>
      </c>
      <c r="G5" s="143" t="s">
        <v>63</v>
      </c>
    </row>
    <row r="6" spans="1:7" ht="18.95" customHeight="1">
      <c r="A6" s="88">
        <v>201</v>
      </c>
      <c r="B6" s="88" t="s">
        <v>157</v>
      </c>
      <c r="C6" s="88">
        <f>SUM(D6:F6)</f>
        <v>707.64</v>
      </c>
      <c r="D6" s="88">
        <v>513.64</v>
      </c>
      <c r="E6" s="88">
        <v>52</v>
      </c>
      <c r="F6" s="88">
        <v>142</v>
      </c>
      <c r="G6" s="143" t="s">
        <v>63</v>
      </c>
    </row>
    <row r="7" spans="1:7" ht="18.95" customHeight="1">
      <c r="A7" s="88">
        <v>20104</v>
      </c>
      <c r="B7" s="89" t="s">
        <v>158</v>
      </c>
      <c r="C7" s="88">
        <f>SUM(D7:F7)</f>
        <v>707.64</v>
      </c>
      <c r="D7" s="88">
        <v>513.64</v>
      </c>
      <c r="E7" s="88">
        <v>52</v>
      </c>
      <c r="F7" s="88">
        <v>142</v>
      </c>
      <c r="G7" s="143" t="s">
        <v>63</v>
      </c>
    </row>
    <row r="8" spans="1:7" ht="18.95" customHeight="1">
      <c r="A8" s="88">
        <v>2010401</v>
      </c>
      <c r="B8" s="88" t="s">
        <v>159</v>
      </c>
      <c r="C8" s="88">
        <f>SUM(D8:F8)</f>
        <v>565.64</v>
      </c>
      <c r="D8" s="88">
        <v>513.64</v>
      </c>
      <c r="E8" s="88">
        <v>52</v>
      </c>
      <c r="F8" s="88"/>
      <c r="G8" s="143" t="s">
        <v>63</v>
      </c>
    </row>
    <row r="9" spans="1:7" ht="18.95" customHeight="1">
      <c r="A9" s="88">
        <v>2010499</v>
      </c>
      <c r="B9" s="88" t="s">
        <v>160</v>
      </c>
      <c r="C9" s="88">
        <v>142</v>
      </c>
      <c r="D9" s="88"/>
      <c r="E9" s="88"/>
      <c r="F9" s="88">
        <v>142</v>
      </c>
      <c r="G9" s="143"/>
    </row>
    <row r="10" spans="1:7" ht="18.95" customHeight="1">
      <c r="A10" s="88">
        <v>208</v>
      </c>
      <c r="B10" s="88" t="s">
        <v>161</v>
      </c>
      <c r="C10" s="88">
        <f t="shared" ref="C10:C22" si="0">SUM(D10:F10)</f>
        <v>81.5</v>
      </c>
      <c r="D10" s="88">
        <v>81.5</v>
      </c>
      <c r="E10" s="88"/>
      <c r="F10" s="88"/>
      <c r="G10" s="151"/>
    </row>
    <row r="11" spans="1:7" ht="18.95" customHeight="1">
      <c r="A11" s="88">
        <v>20805</v>
      </c>
      <c r="B11" s="88" t="s">
        <v>162</v>
      </c>
      <c r="C11" s="88">
        <f t="shared" si="0"/>
        <v>81.5</v>
      </c>
      <c r="D11" s="88">
        <v>81.5</v>
      </c>
      <c r="E11" s="88"/>
      <c r="F11" s="144"/>
      <c r="G11" s="151"/>
    </row>
    <row r="12" spans="1:7" ht="14.1" customHeight="1">
      <c r="A12" s="88">
        <v>2080505</v>
      </c>
      <c r="B12" s="88" t="s">
        <v>163</v>
      </c>
      <c r="C12" s="88">
        <f t="shared" si="0"/>
        <v>54.8</v>
      </c>
      <c r="D12" s="88">
        <v>54.8</v>
      </c>
      <c r="E12" s="88"/>
      <c r="F12" s="144"/>
      <c r="G12" s="151"/>
    </row>
    <row r="13" spans="1:7" ht="18.95" customHeight="1">
      <c r="A13" s="88">
        <v>2080506</v>
      </c>
      <c r="B13" s="88" t="s">
        <v>164</v>
      </c>
      <c r="C13" s="88">
        <f t="shared" si="0"/>
        <v>26.7</v>
      </c>
      <c r="D13" s="88">
        <v>26.7</v>
      </c>
      <c r="E13" s="88"/>
      <c r="F13" s="144"/>
      <c r="G13" s="151"/>
    </row>
    <row r="14" spans="1:7" ht="18.95" customHeight="1">
      <c r="A14" s="88">
        <v>210</v>
      </c>
      <c r="B14" s="88" t="s">
        <v>165</v>
      </c>
      <c r="C14" s="88">
        <f t="shared" si="0"/>
        <v>52.56</v>
      </c>
      <c r="D14" s="88">
        <v>52.56</v>
      </c>
      <c r="E14" s="88"/>
      <c r="F14" s="144"/>
      <c r="G14" s="151"/>
    </row>
    <row r="15" spans="1:7" ht="18.95" customHeight="1">
      <c r="A15" s="88">
        <v>21011</v>
      </c>
      <c r="B15" s="88" t="s">
        <v>166</v>
      </c>
      <c r="C15" s="88">
        <f t="shared" si="0"/>
        <v>52.56</v>
      </c>
      <c r="D15" s="88">
        <v>52.56</v>
      </c>
      <c r="E15" s="88"/>
      <c r="F15" s="88"/>
      <c r="G15" s="151"/>
    </row>
    <row r="16" spans="1:7" ht="18.95" customHeight="1">
      <c r="A16" s="88">
        <v>2101101</v>
      </c>
      <c r="B16" s="88" t="s">
        <v>167</v>
      </c>
      <c r="C16" s="88">
        <f t="shared" si="0"/>
        <v>52.56</v>
      </c>
      <c r="D16" s="88">
        <v>52.56</v>
      </c>
      <c r="E16" s="88"/>
      <c r="F16" s="88"/>
      <c r="G16" s="151"/>
    </row>
    <row r="17" spans="1:7" ht="18.95" customHeight="1">
      <c r="A17" s="88">
        <v>221</v>
      </c>
      <c r="B17" s="88" t="s">
        <v>168</v>
      </c>
      <c r="C17" s="88">
        <f t="shared" si="0"/>
        <v>64.290000000000006</v>
      </c>
      <c r="D17" s="88">
        <v>64.290000000000006</v>
      </c>
      <c r="E17" s="88"/>
      <c r="F17" s="144"/>
      <c r="G17" s="151"/>
    </row>
    <row r="18" spans="1:7" ht="18.95" customHeight="1">
      <c r="A18" s="88">
        <v>22102</v>
      </c>
      <c r="B18" s="88" t="s">
        <v>169</v>
      </c>
      <c r="C18" s="88">
        <f t="shared" si="0"/>
        <v>64.290000000000006</v>
      </c>
      <c r="D18" s="88">
        <v>64.290000000000006</v>
      </c>
      <c r="E18" s="88"/>
      <c r="F18" s="144"/>
      <c r="G18" s="151"/>
    </row>
    <row r="19" spans="1:7" ht="18.95" customHeight="1">
      <c r="A19" s="88">
        <v>2210201</v>
      </c>
      <c r="B19" s="88" t="s">
        <v>170</v>
      </c>
      <c r="C19" s="88">
        <f t="shared" si="0"/>
        <v>64.290000000000006</v>
      </c>
      <c r="D19" s="88">
        <v>64.290000000000006</v>
      </c>
      <c r="E19" s="88"/>
      <c r="F19" s="144"/>
      <c r="G19" s="151"/>
    </row>
    <row r="20" spans="1:7" ht="18.95" customHeight="1">
      <c r="A20" s="88">
        <v>222</v>
      </c>
      <c r="B20" s="88" t="s">
        <v>171</v>
      </c>
      <c r="C20" s="88">
        <f t="shared" si="0"/>
        <v>143.58000000000001</v>
      </c>
      <c r="D20" s="151"/>
      <c r="E20" s="152"/>
      <c r="F20" s="152">
        <v>143.58000000000001</v>
      </c>
      <c r="G20" s="151"/>
    </row>
    <row r="21" spans="1:7" ht="18.95" customHeight="1">
      <c r="A21" s="88">
        <v>22201</v>
      </c>
      <c r="B21" s="88" t="s">
        <v>172</v>
      </c>
      <c r="C21" s="88">
        <f t="shared" si="0"/>
        <v>143.58000000000001</v>
      </c>
      <c r="D21" s="151"/>
      <c r="E21" s="152"/>
      <c r="F21" s="152">
        <v>143.58000000000001</v>
      </c>
      <c r="G21" s="151"/>
    </row>
    <row r="22" spans="1:7" ht="18.95" customHeight="1">
      <c r="A22" s="88">
        <v>2220199</v>
      </c>
      <c r="B22" s="88" t="s">
        <v>173</v>
      </c>
      <c r="C22" s="88">
        <f t="shared" si="0"/>
        <v>143.58000000000001</v>
      </c>
      <c r="D22" s="151"/>
      <c r="E22" s="151"/>
      <c r="F22" s="152">
        <v>143.58000000000001</v>
      </c>
      <c r="G22" s="151"/>
    </row>
  </sheetData>
  <mergeCells count="1">
    <mergeCell ref="A2:G2"/>
  </mergeCells>
  <phoneticPr fontId="35" type="noConversion"/>
  <printOptions horizontalCentered="1"/>
  <pageMargins left="0.59" right="0.59" top="0.79" bottom="0.79" header="0.5" footer="0.5"/>
  <pageSetup paperSize="9" fitToHeight="1000" orientation="landscape"/>
  <headerFooter scaleWithDoc="0" alignWithMargins="0"/>
</worksheet>
</file>

<file path=xl/worksheets/sheet8.xml><?xml version="1.0" encoding="utf-8"?>
<worksheet xmlns="http://schemas.openxmlformats.org/spreadsheetml/2006/main" xmlns:r="http://schemas.openxmlformats.org/officeDocument/2006/relationships">
  <sheetPr>
    <pageSetUpPr fitToPage="1"/>
  </sheetPr>
  <dimension ref="A1:I34"/>
  <sheetViews>
    <sheetView showGridLines="0" showZeros="0" zoomScale="110" zoomScaleNormal="110" workbookViewId="0">
      <pane ySplit="4" topLeftCell="A5" activePane="bottomLeft" state="frozen"/>
      <selection pane="bottomLeft" activeCell="E18" sqref="E18"/>
    </sheetView>
  </sheetViews>
  <sheetFormatPr defaultColWidth="9" defaultRowHeight="11.25"/>
  <cols>
    <col min="1" max="1" width="18.6640625" style="44" customWidth="1"/>
    <col min="2" max="2" width="32.1640625" style="44" customWidth="1"/>
    <col min="3" max="3" width="16.83203125" style="146" customWidth="1"/>
    <col min="4" max="4" width="28" style="44" customWidth="1"/>
    <col min="5" max="5" width="15" style="44" customWidth="1"/>
    <col min="6" max="6" width="23" style="44" customWidth="1"/>
    <col min="7" max="7" width="14" style="44" customWidth="1"/>
    <col min="8" max="8" width="18.6640625" style="44" customWidth="1"/>
    <col min="9" max="254" width="9.33203125" style="44" customWidth="1"/>
    <col min="255" max="16384" width="9" style="44"/>
  </cols>
  <sheetData>
    <row r="1" spans="1:9">
      <c r="A1" s="147" t="s">
        <v>23</v>
      </c>
    </row>
    <row r="2" spans="1:9" ht="23.25" customHeight="1">
      <c r="A2" s="203" t="s">
        <v>174</v>
      </c>
      <c r="B2" s="203"/>
      <c r="C2" s="204"/>
      <c r="D2" s="203"/>
      <c r="E2" s="203"/>
      <c r="F2" s="203"/>
      <c r="G2" s="203"/>
      <c r="H2" s="148"/>
    </row>
    <row r="3" spans="1:9" ht="16.5" customHeight="1">
      <c r="A3" s="113"/>
      <c r="G3" s="149" t="s">
        <v>50</v>
      </c>
      <c r="H3" s="149"/>
    </row>
    <row r="4" spans="1:9" s="145" customFormat="1" ht="18" customHeight="1">
      <c r="A4" s="74" t="s">
        <v>175</v>
      </c>
      <c r="B4" s="74" t="s">
        <v>176</v>
      </c>
      <c r="C4" s="115" t="s">
        <v>177</v>
      </c>
      <c r="D4" s="74" t="s">
        <v>178</v>
      </c>
      <c r="E4" s="74" t="s">
        <v>125</v>
      </c>
      <c r="F4" s="74" t="s">
        <v>153</v>
      </c>
      <c r="G4" s="74" t="s">
        <v>154</v>
      </c>
      <c r="H4" s="74" t="s">
        <v>155</v>
      </c>
      <c r="I4" s="74" t="s">
        <v>156</v>
      </c>
    </row>
    <row r="5" spans="1:9" s="145" customFormat="1" ht="18" customHeight="1">
      <c r="A5" s="36" t="s">
        <v>137</v>
      </c>
      <c r="B5" s="36" t="s">
        <v>137</v>
      </c>
      <c r="C5" s="36" t="s">
        <v>137</v>
      </c>
      <c r="D5" s="36" t="s">
        <v>137</v>
      </c>
      <c r="E5" s="36">
        <v>1</v>
      </c>
      <c r="F5" s="36">
        <v>2</v>
      </c>
      <c r="G5" s="36">
        <v>3</v>
      </c>
      <c r="H5" s="36">
        <v>4</v>
      </c>
      <c r="I5" s="36" t="s">
        <v>137</v>
      </c>
    </row>
    <row r="6" spans="1:9" s="145" customFormat="1" ht="18" customHeight="1">
      <c r="A6" s="36"/>
      <c r="B6" s="116" t="s">
        <v>179</v>
      </c>
      <c r="C6" s="117"/>
      <c r="D6" s="118"/>
      <c r="E6" s="118">
        <f>E7+E17+E33</f>
        <v>1049.57</v>
      </c>
      <c r="F6" s="118">
        <v>711.99</v>
      </c>
      <c r="G6" s="118">
        <v>52</v>
      </c>
      <c r="H6" s="118">
        <f>H17+H33</f>
        <v>285.58</v>
      </c>
      <c r="I6" s="36"/>
    </row>
    <row r="7" spans="1:9" s="145" customFormat="1" ht="15.95" customHeight="1">
      <c r="A7" s="120">
        <v>301</v>
      </c>
      <c r="B7" s="120" t="s">
        <v>180</v>
      </c>
      <c r="C7" s="150">
        <v>501</v>
      </c>
      <c r="D7" s="122" t="s">
        <v>181</v>
      </c>
      <c r="E7" s="123">
        <f t="shared" ref="E7:E16" si="0">F7</f>
        <v>711.99</v>
      </c>
      <c r="F7" s="123">
        <f>F8+F9+F10+F11+F12+F13+F14+F15+F16</f>
        <v>711.99</v>
      </c>
      <c r="G7" s="119"/>
      <c r="H7" s="119"/>
      <c r="I7" s="119"/>
    </row>
    <row r="8" spans="1:9" s="145" customFormat="1" ht="15.95" customHeight="1">
      <c r="A8" s="124" t="s">
        <v>182</v>
      </c>
      <c r="B8" s="124" t="s">
        <v>183</v>
      </c>
      <c r="C8" s="125">
        <v>50101</v>
      </c>
      <c r="D8" s="126" t="s">
        <v>184</v>
      </c>
      <c r="E8" s="104">
        <f t="shared" si="0"/>
        <v>249.8</v>
      </c>
      <c r="F8" s="104">
        <v>249.8</v>
      </c>
      <c r="G8" s="127"/>
      <c r="H8" s="127"/>
      <c r="I8" s="127"/>
    </row>
    <row r="9" spans="1:9" s="145" customFormat="1" ht="15.95" customHeight="1">
      <c r="A9" s="124" t="s">
        <v>185</v>
      </c>
      <c r="B9" s="124" t="s">
        <v>186</v>
      </c>
      <c r="C9" s="125">
        <v>50101</v>
      </c>
      <c r="D9" s="126" t="s">
        <v>184</v>
      </c>
      <c r="E9" s="104">
        <f t="shared" si="0"/>
        <v>150.68</v>
      </c>
      <c r="F9" s="127">
        <v>150.68</v>
      </c>
      <c r="G9" s="127"/>
      <c r="H9" s="127"/>
      <c r="I9" s="127"/>
    </row>
    <row r="10" spans="1:9" s="145" customFormat="1" ht="15.95" customHeight="1">
      <c r="A10" s="124" t="s">
        <v>187</v>
      </c>
      <c r="B10" s="124" t="s">
        <v>188</v>
      </c>
      <c r="C10" s="125">
        <v>50101</v>
      </c>
      <c r="D10" s="126" t="s">
        <v>184</v>
      </c>
      <c r="E10" s="104">
        <f t="shared" si="0"/>
        <v>69.099999999999994</v>
      </c>
      <c r="F10" s="127">
        <v>69.099999999999994</v>
      </c>
      <c r="G10" s="127"/>
      <c r="H10" s="127"/>
      <c r="I10" s="127"/>
    </row>
    <row r="11" spans="1:9" s="145" customFormat="1" ht="15.95" customHeight="1">
      <c r="A11" s="124" t="s">
        <v>189</v>
      </c>
      <c r="B11" s="124" t="s">
        <v>190</v>
      </c>
      <c r="C11" s="125">
        <v>50102</v>
      </c>
      <c r="D11" s="128" t="s">
        <v>191</v>
      </c>
      <c r="E11" s="104">
        <f t="shared" si="0"/>
        <v>54.8</v>
      </c>
      <c r="F11" s="127">
        <v>54.8</v>
      </c>
      <c r="G11" s="127"/>
      <c r="H11" s="127"/>
      <c r="I11" s="127"/>
    </row>
    <row r="12" spans="1:9" s="145" customFormat="1" ht="15.95" customHeight="1">
      <c r="A12" s="124" t="s">
        <v>192</v>
      </c>
      <c r="B12" s="124" t="s">
        <v>193</v>
      </c>
      <c r="C12" s="125">
        <v>50102</v>
      </c>
      <c r="D12" s="128" t="s">
        <v>191</v>
      </c>
      <c r="E12" s="104">
        <f t="shared" si="0"/>
        <v>26.7</v>
      </c>
      <c r="F12" s="127">
        <v>26.7</v>
      </c>
      <c r="G12" s="127"/>
      <c r="H12" s="127"/>
      <c r="I12" s="127"/>
    </row>
    <row r="13" spans="1:9" s="145" customFormat="1" ht="15.95" customHeight="1">
      <c r="A13" s="124" t="s">
        <v>194</v>
      </c>
      <c r="B13" s="124" t="s">
        <v>195</v>
      </c>
      <c r="C13" s="125">
        <v>50102</v>
      </c>
      <c r="D13" s="128" t="s">
        <v>191</v>
      </c>
      <c r="E13" s="104">
        <f t="shared" si="0"/>
        <v>52.56</v>
      </c>
      <c r="F13" s="127">
        <v>52.56</v>
      </c>
      <c r="G13" s="127"/>
      <c r="H13" s="127"/>
      <c r="I13" s="127"/>
    </row>
    <row r="14" spans="1:9" s="145" customFormat="1" ht="15.95" customHeight="1">
      <c r="A14" s="124" t="s">
        <v>196</v>
      </c>
      <c r="B14" s="124" t="s">
        <v>197</v>
      </c>
      <c r="C14" s="125">
        <v>50102</v>
      </c>
      <c r="D14" s="128" t="s">
        <v>191</v>
      </c>
      <c r="E14" s="104">
        <f t="shared" si="0"/>
        <v>0</v>
      </c>
      <c r="F14" s="127"/>
      <c r="G14" s="127"/>
      <c r="H14" s="127"/>
      <c r="I14" s="127"/>
    </row>
    <row r="15" spans="1:9" s="145" customFormat="1" ht="15.95" customHeight="1">
      <c r="A15" s="124" t="s">
        <v>198</v>
      </c>
      <c r="B15" s="124" t="s">
        <v>199</v>
      </c>
      <c r="C15" s="125">
        <v>50103</v>
      </c>
      <c r="D15" s="128" t="s">
        <v>199</v>
      </c>
      <c r="E15" s="104">
        <f t="shared" si="0"/>
        <v>64.290000000000006</v>
      </c>
      <c r="F15" s="127">
        <v>64.290000000000006</v>
      </c>
      <c r="G15" s="127"/>
      <c r="H15" s="127"/>
      <c r="I15" s="127"/>
    </row>
    <row r="16" spans="1:9" s="145" customFormat="1" ht="15.95" customHeight="1">
      <c r="A16" s="124" t="s">
        <v>200</v>
      </c>
      <c r="B16" s="124" t="s">
        <v>201</v>
      </c>
      <c r="C16" s="125">
        <v>50199</v>
      </c>
      <c r="D16" s="128" t="s">
        <v>201</v>
      </c>
      <c r="E16" s="104">
        <f t="shared" si="0"/>
        <v>44.06</v>
      </c>
      <c r="F16" s="127">
        <v>44.06</v>
      </c>
      <c r="G16" s="127"/>
      <c r="H16" s="127"/>
      <c r="I16" s="127"/>
    </row>
    <row r="17" spans="1:9" s="145" customFormat="1" ht="15.95" customHeight="1">
      <c r="A17" s="129" t="s">
        <v>202</v>
      </c>
      <c r="B17" s="129" t="s">
        <v>203</v>
      </c>
      <c r="C17" s="135">
        <v>502</v>
      </c>
      <c r="D17" s="131" t="s">
        <v>204</v>
      </c>
      <c r="E17" s="132">
        <f t="shared" ref="E17:E27" si="1">SUM(F17:H17)</f>
        <v>194</v>
      </c>
      <c r="F17" s="119"/>
      <c r="G17" s="132">
        <v>52</v>
      </c>
      <c r="H17" s="132">
        <f>H18+H19+H20+H21+H22+H23+H25+H28+H29+H30+H24</f>
        <v>142</v>
      </c>
      <c r="I17" s="119"/>
    </row>
    <row r="18" spans="1:9" s="145" customFormat="1" ht="15.95" customHeight="1">
      <c r="A18" s="124" t="s">
        <v>205</v>
      </c>
      <c r="B18" s="124" t="s">
        <v>206</v>
      </c>
      <c r="C18" s="125">
        <v>50201</v>
      </c>
      <c r="D18" s="126" t="s">
        <v>207</v>
      </c>
      <c r="E18" s="133">
        <f t="shared" si="1"/>
        <v>18</v>
      </c>
      <c r="F18" s="127"/>
      <c r="G18" s="127">
        <v>18</v>
      </c>
      <c r="H18" s="133"/>
      <c r="I18" s="127"/>
    </row>
    <row r="19" spans="1:9" s="145" customFormat="1" ht="15.95" customHeight="1">
      <c r="A19" s="124" t="s">
        <v>208</v>
      </c>
      <c r="B19" s="124" t="s">
        <v>209</v>
      </c>
      <c r="C19" s="125">
        <v>50201</v>
      </c>
      <c r="D19" s="126" t="s">
        <v>207</v>
      </c>
      <c r="E19" s="133">
        <f t="shared" si="1"/>
        <v>4</v>
      </c>
      <c r="F19" s="127"/>
      <c r="G19" s="127">
        <v>4</v>
      </c>
      <c r="H19" s="133"/>
      <c r="I19" s="127"/>
    </row>
    <row r="20" spans="1:9" s="145" customFormat="1" ht="15.95" customHeight="1">
      <c r="A20" s="124" t="s">
        <v>210</v>
      </c>
      <c r="B20" s="124" t="s">
        <v>211</v>
      </c>
      <c r="C20" s="125">
        <v>50201</v>
      </c>
      <c r="D20" s="126" t="s">
        <v>207</v>
      </c>
      <c r="E20" s="133">
        <f t="shared" si="1"/>
        <v>4.8</v>
      </c>
      <c r="F20" s="127"/>
      <c r="G20" s="127">
        <v>4.8</v>
      </c>
      <c r="H20" s="133"/>
      <c r="I20" s="127"/>
    </row>
    <row r="21" spans="1:9" s="145" customFormat="1" ht="15.95" customHeight="1">
      <c r="A21" s="124" t="s">
        <v>212</v>
      </c>
      <c r="B21" s="124" t="s">
        <v>213</v>
      </c>
      <c r="C21" s="125">
        <v>50201</v>
      </c>
      <c r="D21" s="126" t="s">
        <v>207</v>
      </c>
      <c r="E21" s="133">
        <f t="shared" si="1"/>
        <v>11.2</v>
      </c>
      <c r="F21" s="127"/>
      <c r="G21" s="127">
        <v>11.2</v>
      </c>
      <c r="H21" s="133"/>
      <c r="I21" s="127"/>
    </row>
    <row r="22" spans="1:9" s="145" customFormat="1" ht="15.95" customHeight="1">
      <c r="A22" s="124" t="s">
        <v>214</v>
      </c>
      <c r="B22" s="124" t="s">
        <v>215</v>
      </c>
      <c r="C22" s="125">
        <v>50202</v>
      </c>
      <c r="D22" s="126" t="s">
        <v>215</v>
      </c>
      <c r="E22" s="133">
        <f t="shared" si="1"/>
        <v>0</v>
      </c>
      <c r="F22" s="127"/>
      <c r="G22" s="133"/>
      <c r="H22" s="133"/>
      <c r="I22" s="127"/>
    </row>
    <row r="23" spans="1:9" s="145" customFormat="1" ht="15.95" customHeight="1">
      <c r="A23" s="124" t="s">
        <v>216</v>
      </c>
      <c r="B23" s="124" t="s">
        <v>217</v>
      </c>
      <c r="C23" s="125">
        <v>50203</v>
      </c>
      <c r="D23" s="128" t="s">
        <v>217</v>
      </c>
      <c r="E23" s="133">
        <f t="shared" si="1"/>
        <v>0</v>
      </c>
      <c r="F23" s="127"/>
      <c r="G23" s="133"/>
      <c r="H23" s="133"/>
      <c r="I23" s="127"/>
    </row>
    <row r="24" spans="1:9" s="145" customFormat="1" ht="15.95" customHeight="1">
      <c r="A24" s="128" t="s">
        <v>218</v>
      </c>
      <c r="B24" s="126" t="s">
        <v>219</v>
      </c>
      <c r="C24" s="125">
        <v>50205</v>
      </c>
      <c r="D24" s="126" t="s">
        <v>219</v>
      </c>
      <c r="E24" s="133">
        <f t="shared" si="1"/>
        <v>0</v>
      </c>
      <c r="F24" s="127"/>
      <c r="G24" s="133"/>
      <c r="H24" s="133"/>
      <c r="I24" s="127"/>
    </row>
    <row r="25" spans="1:9" ht="15.95" customHeight="1">
      <c r="A25" s="124" t="s">
        <v>220</v>
      </c>
      <c r="B25" s="124" t="s">
        <v>221</v>
      </c>
      <c r="C25" s="125">
        <v>50206</v>
      </c>
      <c r="D25" s="128" t="s">
        <v>221</v>
      </c>
      <c r="E25" s="133">
        <f t="shared" si="1"/>
        <v>0</v>
      </c>
      <c r="F25" s="127"/>
      <c r="G25" s="133"/>
      <c r="H25" s="133"/>
      <c r="I25" s="127"/>
    </row>
    <row r="26" spans="1:9" ht="15.95" customHeight="1">
      <c r="A26" s="128" t="s">
        <v>222</v>
      </c>
      <c r="B26" s="128" t="s">
        <v>223</v>
      </c>
      <c r="C26" s="125">
        <v>50502</v>
      </c>
      <c r="D26" s="126" t="s">
        <v>203</v>
      </c>
      <c r="E26" s="133">
        <f t="shared" si="1"/>
        <v>0</v>
      </c>
      <c r="F26" s="134"/>
      <c r="G26" s="133"/>
      <c r="H26" s="133"/>
      <c r="I26" s="134"/>
    </row>
    <row r="27" spans="1:9" ht="15.95" customHeight="1">
      <c r="A27" s="128" t="s">
        <v>224</v>
      </c>
      <c r="B27" s="124" t="s">
        <v>225</v>
      </c>
      <c r="C27" s="125">
        <v>50502</v>
      </c>
      <c r="D27" s="126" t="s">
        <v>203</v>
      </c>
      <c r="E27" s="133">
        <f t="shared" si="1"/>
        <v>8</v>
      </c>
      <c r="F27" s="134"/>
      <c r="G27" s="133">
        <v>8</v>
      </c>
      <c r="H27" s="133"/>
      <c r="I27" s="134"/>
    </row>
    <row r="28" spans="1:9" ht="15.95" customHeight="1">
      <c r="A28" s="124" t="s">
        <v>226</v>
      </c>
      <c r="B28" s="124" t="s">
        <v>227</v>
      </c>
      <c r="C28" s="125">
        <v>50208</v>
      </c>
      <c r="D28" s="128" t="s">
        <v>227</v>
      </c>
      <c r="E28" s="133">
        <f t="shared" ref="E28:E32" si="2">SUM(F28:H28)</f>
        <v>0</v>
      </c>
      <c r="F28" s="127"/>
      <c r="G28" s="133"/>
      <c r="H28" s="133"/>
      <c r="I28" s="127"/>
    </row>
    <row r="29" spans="1:9" ht="15.95" customHeight="1">
      <c r="A29" s="124" t="s">
        <v>228</v>
      </c>
      <c r="B29" s="124" t="s">
        <v>229</v>
      </c>
      <c r="C29" s="125">
        <v>50201</v>
      </c>
      <c r="D29" s="126" t="s">
        <v>207</v>
      </c>
      <c r="E29" s="133">
        <f t="shared" si="2"/>
        <v>6</v>
      </c>
      <c r="F29" s="127"/>
      <c r="G29" s="133">
        <v>6</v>
      </c>
      <c r="H29" s="133"/>
      <c r="I29" s="127"/>
    </row>
    <row r="30" spans="1:9" ht="15.95" customHeight="1">
      <c r="A30" s="124" t="s">
        <v>230</v>
      </c>
      <c r="B30" s="124" t="s">
        <v>231</v>
      </c>
      <c r="C30" s="125">
        <v>50299</v>
      </c>
      <c r="D30" s="128" t="s">
        <v>231</v>
      </c>
      <c r="E30" s="133">
        <f t="shared" si="2"/>
        <v>142</v>
      </c>
      <c r="F30" s="127"/>
      <c r="G30" s="133"/>
      <c r="H30" s="133">
        <v>142</v>
      </c>
      <c r="I30" s="127"/>
    </row>
    <row r="31" spans="1:9" ht="15.95" customHeight="1">
      <c r="A31" s="131" t="s">
        <v>232</v>
      </c>
      <c r="B31" s="131" t="s">
        <v>233</v>
      </c>
      <c r="C31" s="135">
        <v>509</v>
      </c>
      <c r="D31" s="131" t="s">
        <v>233</v>
      </c>
      <c r="E31" s="132">
        <f t="shared" si="2"/>
        <v>0</v>
      </c>
      <c r="F31" s="119"/>
      <c r="G31" s="119"/>
      <c r="H31" s="119"/>
      <c r="I31" s="119"/>
    </row>
    <row r="32" spans="1:9" ht="15.95" customHeight="1">
      <c r="A32" s="137">
        <v>30305</v>
      </c>
      <c r="B32" s="128" t="s">
        <v>234</v>
      </c>
      <c r="C32" s="125">
        <v>50901</v>
      </c>
      <c r="D32" s="126" t="s">
        <v>235</v>
      </c>
      <c r="E32" s="133">
        <f t="shared" si="2"/>
        <v>0</v>
      </c>
      <c r="F32" s="127"/>
      <c r="G32" s="127"/>
      <c r="H32" s="127"/>
      <c r="I32" s="127"/>
    </row>
    <row r="33" spans="1:9" ht="15.95" customHeight="1">
      <c r="A33" s="131" t="s">
        <v>236</v>
      </c>
      <c r="B33" s="131" t="s">
        <v>237</v>
      </c>
      <c r="C33" s="131" t="s">
        <v>238</v>
      </c>
      <c r="D33" s="131" t="s">
        <v>237</v>
      </c>
      <c r="E33" s="132">
        <v>143.58000000000001</v>
      </c>
      <c r="F33" s="119"/>
      <c r="G33" s="119"/>
      <c r="H33" s="119">
        <f>SUM(H34:H34)</f>
        <v>143.58000000000001</v>
      </c>
      <c r="I33" s="119"/>
    </row>
    <row r="34" spans="1:9" ht="15.95" customHeight="1">
      <c r="A34" s="137">
        <v>31299</v>
      </c>
      <c r="B34" s="136" t="s">
        <v>239</v>
      </c>
      <c r="C34" s="137">
        <v>50799</v>
      </c>
      <c r="D34" s="136" t="s">
        <v>239</v>
      </c>
      <c r="E34" s="133">
        <f>SUM(F34:H34)</f>
        <v>143.58000000000001</v>
      </c>
      <c r="F34" s="136"/>
      <c r="G34" s="136"/>
      <c r="H34" s="136">
        <v>143.58000000000001</v>
      </c>
      <c r="I34" s="136"/>
    </row>
  </sheetData>
  <mergeCells count="1">
    <mergeCell ref="A2:G2"/>
  </mergeCells>
  <phoneticPr fontId="35" type="noConversion"/>
  <printOptions horizontalCentered="1"/>
  <pageMargins left="0.59027777777777801" right="0.59027777777777801" top="0.39305555555555599" bottom="0.39305555555555599" header="0.51180555555555596" footer="0.51180555555555596"/>
  <pageSetup paperSize="9" scale="94" fitToHeight="1000" orientation="landscape"/>
  <headerFooter scaleWithDoc="0" alignWithMargins="0"/>
</worksheet>
</file>

<file path=xl/worksheets/sheet9.xml><?xml version="1.0" encoding="utf-8"?>
<worksheet xmlns="http://schemas.openxmlformats.org/spreadsheetml/2006/main" xmlns:r="http://schemas.openxmlformats.org/officeDocument/2006/relationships">
  <sheetPr>
    <pageSetUpPr fitToPage="1"/>
  </sheetPr>
  <dimension ref="A1:F18"/>
  <sheetViews>
    <sheetView showGridLines="0" showZeros="0" workbookViewId="0">
      <selection activeCell="E8" sqref="E8"/>
    </sheetView>
  </sheetViews>
  <sheetFormatPr defaultColWidth="9.33203125" defaultRowHeight="11.25"/>
  <cols>
    <col min="1" max="1" width="16" style="44" customWidth="1"/>
    <col min="2" max="2" width="41.6640625" style="44" customWidth="1"/>
    <col min="3" max="3" width="16.6640625" style="44" customWidth="1"/>
    <col min="4" max="4" width="17" style="44" customWidth="1"/>
    <col min="5" max="5" width="17.6640625" style="44" customWidth="1"/>
    <col min="6" max="6" width="13.33203125" style="44" customWidth="1"/>
    <col min="7" max="16384" width="9.33203125" style="44"/>
  </cols>
  <sheetData>
    <row r="1" spans="1:6" ht="21.95" customHeight="1">
      <c r="A1" s="138" t="s">
        <v>26</v>
      </c>
    </row>
    <row r="2" spans="1:6" s="112" customFormat="1" ht="40.5" customHeight="1">
      <c r="A2" s="205" t="s">
        <v>240</v>
      </c>
      <c r="B2" s="205"/>
      <c r="C2" s="205"/>
      <c r="D2" s="205"/>
      <c r="E2" s="205"/>
      <c r="F2" s="205"/>
    </row>
    <row r="3" spans="1:6" ht="23.45" customHeight="1">
      <c r="A3" s="113"/>
      <c r="F3" s="139" t="s">
        <v>50</v>
      </c>
    </row>
    <row r="4" spans="1:6" ht="30" customHeight="1">
      <c r="A4" s="140" t="s">
        <v>151</v>
      </c>
      <c r="B4" s="140" t="s">
        <v>152</v>
      </c>
      <c r="C4" s="140" t="s">
        <v>125</v>
      </c>
      <c r="D4" s="140" t="s">
        <v>153</v>
      </c>
      <c r="E4" s="140" t="s">
        <v>154</v>
      </c>
      <c r="F4" s="140" t="s">
        <v>241</v>
      </c>
    </row>
    <row r="5" spans="1:6" ht="27" customHeight="1">
      <c r="A5" s="141"/>
      <c r="B5" s="142" t="s">
        <v>125</v>
      </c>
      <c r="C5" s="88">
        <f>C6+C9+C13+C16</f>
        <v>763.99</v>
      </c>
      <c r="D5" s="88">
        <f>D6+D9+D13+D16</f>
        <v>711.99</v>
      </c>
      <c r="E5" s="88">
        <v>52</v>
      </c>
      <c r="F5" s="143"/>
    </row>
    <row r="6" spans="1:6" ht="27" customHeight="1">
      <c r="A6" s="88">
        <v>201</v>
      </c>
      <c r="B6" s="88" t="s">
        <v>157</v>
      </c>
      <c r="C6" s="88">
        <f t="shared" ref="C6:C8" si="0">SUM(D6:F6)</f>
        <v>565.64</v>
      </c>
      <c r="D6" s="88">
        <v>513.64</v>
      </c>
      <c r="E6" s="88">
        <v>52</v>
      </c>
      <c r="F6" s="88"/>
    </row>
    <row r="7" spans="1:6" ht="27" customHeight="1">
      <c r="A7" s="88">
        <v>20104</v>
      </c>
      <c r="B7" s="89" t="s">
        <v>158</v>
      </c>
      <c r="C7" s="88">
        <f t="shared" si="0"/>
        <v>565.64</v>
      </c>
      <c r="D7" s="88">
        <v>513.64</v>
      </c>
      <c r="E7" s="88">
        <v>52</v>
      </c>
      <c r="F7" s="88"/>
    </row>
    <row r="8" spans="1:6" ht="27" customHeight="1">
      <c r="A8" s="88">
        <v>2010401</v>
      </c>
      <c r="B8" s="88" t="s">
        <v>159</v>
      </c>
      <c r="C8" s="88">
        <f t="shared" si="0"/>
        <v>565.64</v>
      </c>
      <c r="D8" s="88">
        <v>513.64</v>
      </c>
      <c r="E8" s="88">
        <v>52</v>
      </c>
      <c r="F8" s="88"/>
    </row>
    <row r="9" spans="1:6" ht="27" customHeight="1">
      <c r="A9" s="88">
        <v>208</v>
      </c>
      <c r="B9" s="88" t="s">
        <v>161</v>
      </c>
      <c r="C9" s="88">
        <f t="shared" ref="C9:C18" si="1">SUM(D9:F9)</f>
        <v>81.5</v>
      </c>
      <c r="D9" s="88">
        <v>81.5</v>
      </c>
      <c r="E9" s="88"/>
      <c r="F9" s="88"/>
    </row>
    <row r="10" spans="1:6" ht="27" customHeight="1">
      <c r="A10" s="88">
        <v>20805</v>
      </c>
      <c r="B10" s="88" t="s">
        <v>162</v>
      </c>
      <c r="C10" s="88">
        <f t="shared" si="1"/>
        <v>81.5</v>
      </c>
      <c r="D10" s="88">
        <v>81.5</v>
      </c>
      <c r="E10" s="88"/>
      <c r="F10" s="144"/>
    </row>
    <row r="11" spans="1:6" ht="27" customHeight="1">
      <c r="A11" s="88">
        <v>2080505</v>
      </c>
      <c r="B11" s="88" t="s">
        <v>163</v>
      </c>
      <c r="C11" s="88">
        <f t="shared" si="1"/>
        <v>54.8</v>
      </c>
      <c r="D11" s="88">
        <v>54.8</v>
      </c>
      <c r="E11" s="88"/>
      <c r="F11" s="144"/>
    </row>
    <row r="12" spans="1:6" ht="27" customHeight="1">
      <c r="A12" s="88">
        <v>2080506</v>
      </c>
      <c r="B12" s="88" t="s">
        <v>164</v>
      </c>
      <c r="C12" s="88">
        <f t="shared" si="1"/>
        <v>26.7</v>
      </c>
      <c r="D12" s="88">
        <v>26.7</v>
      </c>
      <c r="E12" s="88"/>
      <c r="F12" s="144"/>
    </row>
    <row r="13" spans="1:6" ht="27" customHeight="1">
      <c r="A13" s="88">
        <v>210</v>
      </c>
      <c r="B13" s="88" t="s">
        <v>165</v>
      </c>
      <c r="C13" s="88">
        <f t="shared" si="1"/>
        <v>52.56</v>
      </c>
      <c r="D13" s="88">
        <v>52.56</v>
      </c>
      <c r="E13" s="88"/>
      <c r="F13" s="144"/>
    </row>
    <row r="14" spans="1:6" ht="27" customHeight="1">
      <c r="A14" s="88">
        <v>21011</v>
      </c>
      <c r="B14" s="88" t="s">
        <v>166</v>
      </c>
      <c r="C14" s="88">
        <f t="shared" si="1"/>
        <v>52.56</v>
      </c>
      <c r="D14" s="88">
        <v>52.56</v>
      </c>
      <c r="E14" s="88"/>
      <c r="F14" s="88"/>
    </row>
    <row r="15" spans="1:6" ht="27" customHeight="1">
      <c r="A15" s="88">
        <v>2101101</v>
      </c>
      <c r="B15" s="88" t="s">
        <v>167</v>
      </c>
      <c r="C15" s="88">
        <f t="shared" si="1"/>
        <v>52.56</v>
      </c>
      <c r="D15" s="88">
        <v>52.56</v>
      </c>
      <c r="E15" s="88"/>
      <c r="F15" s="88"/>
    </row>
    <row r="16" spans="1:6" ht="14.25">
      <c r="A16" s="88">
        <v>221</v>
      </c>
      <c r="B16" s="88" t="s">
        <v>168</v>
      </c>
      <c r="C16" s="88">
        <f t="shared" si="1"/>
        <v>64.290000000000006</v>
      </c>
      <c r="D16" s="88">
        <v>64.290000000000006</v>
      </c>
      <c r="E16" s="88"/>
      <c r="F16" s="144"/>
    </row>
    <row r="17" spans="1:6" ht="14.25">
      <c r="A17" s="88">
        <v>22102</v>
      </c>
      <c r="B17" s="88" t="s">
        <v>169</v>
      </c>
      <c r="C17" s="88">
        <f t="shared" si="1"/>
        <v>64.290000000000006</v>
      </c>
      <c r="D17" s="88">
        <v>64.290000000000006</v>
      </c>
      <c r="E17" s="88"/>
      <c r="F17" s="144"/>
    </row>
    <row r="18" spans="1:6" ht="14.25">
      <c r="A18" s="88">
        <v>2210201</v>
      </c>
      <c r="B18" s="88" t="s">
        <v>170</v>
      </c>
      <c r="C18" s="88">
        <f t="shared" si="1"/>
        <v>64.290000000000006</v>
      </c>
      <c r="D18" s="88">
        <v>64.290000000000006</v>
      </c>
      <c r="E18" s="88"/>
      <c r="F18" s="144"/>
    </row>
  </sheetData>
  <mergeCells count="1">
    <mergeCell ref="A2:F2"/>
  </mergeCells>
  <phoneticPr fontId="35" type="noConversion"/>
  <printOptions horizontalCentered="1"/>
  <pageMargins left="0.59" right="0.59" top="0.79" bottom="0.79" header="0.5" footer="0.5"/>
  <pageSetup paperSize="9" fitToHeight="1000" orientation="landscape"/>
  <headerFooter scaleWithDoc="0" alignWithMargins="0"/>
</worksheet>
</file>

<file path=docProps/app.xml><?xml version="1.0" encoding="utf-8"?>
<Properties xmlns="http://schemas.openxmlformats.org/officeDocument/2006/extended-properties" xmlns:vt="http://schemas.openxmlformats.org/officeDocument/2006/docPropsVTypes">
  <Application>WPS Office</Application>
  <DocSecurity>0</DocSecurity>
  <ScaleCrop>false</ScaleCrop>
  <HeadingPairs>
    <vt:vector size="4" baseType="variant">
      <vt:variant>
        <vt:lpstr>工作表</vt:lpstr>
      </vt:variant>
      <vt:variant>
        <vt:i4>22</vt:i4>
      </vt:variant>
      <vt:variant>
        <vt:lpstr>命名范围</vt:lpstr>
      </vt:variant>
      <vt:variant>
        <vt:i4>3</vt:i4>
      </vt:variant>
    </vt:vector>
  </HeadingPairs>
  <TitlesOfParts>
    <vt:vector size="25" baseType="lpstr">
      <vt:lpstr>封面</vt:lpstr>
      <vt:lpstr>目录</vt:lpstr>
      <vt:lpstr>表1-</vt:lpstr>
      <vt:lpstr>表2</vt:lpstr>
      <vt:lpstr>表3</vt:lpstr>
      <vt:lpstr>表4</vt:lpstr>
      <vt:lpstr>表5</vt:lpstr>
      <vt:lpstr>表6</vt:lpstr>
      <vt:lpstr>表7</vt:lpstr>
      <vt:lpstr>表8-</vt:lpstr>
      <vt:lpstr>表9</vt:lpstr>
      <vt:lpstr>表10-</vt:lpstr>
      <vt:lpstr>表11－</vt:lpstr>
      <vt:lpstr>表12－</vt:lpstr>
      <vt:lpstr>表13</vt:lpstr>
      <vt:lpstr>表14-1</vt:lpstr>
      <vt:lpstr>表14-2</vt:lpstr>
      <vt:lpstr>表14-3</vt:lpstr>
      <vt:lpstr>表14-4</vt:lpstr>
      <vt:lpstr>表15、</vt:lpstr>
      <vt:lpstr>表16</vt:lpstr>
      <vt:lpstr>表17－</vt:lpstr>
      <vt:lpstr>表9!Print_Area</vt:lpstr>
      <vt:lpstr>目录!Print_Area</vt:lpstr>
      <vt:lpstr>表9!Print_Titles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微软用户</cp:lastModifiedBy>
  <cp:revision>1</cp:revision>
  <cp:lastPrinted>2020-05-12T08:23:35Z</cp:lastPrinted>
  <dcterms:created xsi:type="dcterms:W3CDTF">2018-01-09T01:56:00Z</dcterms:created>
  <dcterms:modified xsi:type="dcterms:W3CDTF">2020-05-12T08:23:47Z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y fmtid="{D5CDD505-2E9C-101B-9397-08002B2CF9AE}" pid="3" name="KSORubyTemplateID">
    <vt:lpwstr>14</vt:lpwstr>
  </property>
</Properties>
</file>